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655" windowHeight="9120" activeTab="0"/>
  </bookViews>
  <sheets>
    <sheet name="Damer" sheetId="1" r:id="rId1"/>
    <sheet name="Herrer" sheetId="2" r:id="rId2"/>
    <sheet name="Lag" sheetId="3" r:id="rId3"/>
  </sheets>
  <definedNames>
    <definedName name="_xlnm.Print_Area" localSheetId="0">'Damer'!$A$1:$Q$15</definedName>
    <definedName name="_xlnm.Print_Area" localSheetId="1">'Herrer'!$A$1:$Q$28</definedName>
    <definedName name="_xlnm.Print_Area" localSheetId="2">'Lag'!$A$1:$Q$34</definedName>
  </definedNames>
  <calcPr fullCalcOnLoad="1"/>
</workbook>
</file>

<file path=xl/sharedStrings.xml><?xml version="1.0" encoding="utf-8"?>
<sst xmlns="http://schemas.openxmlformats.org/spreadsheetml/2006/main" count="133" uniqueCount="58">
  <si>
    <t>Nr.</t>
  </si>
  <si>
    <t>Pinnefall</t>
  </si>
  <si>
    <t>Snitt</t>
  </si>
  <si>
    <t>Hcp</t>
  </si>
  <si>
    <t>Sum</t>
  </si>
  <si>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</si>
  <si>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</si>
  <si>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</si>
  <si>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</si>
  <si>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</si>
  <si>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</si>
  <si>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</si>
  <si>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Lag</t>
  </si>
  <si>
    <t>Navn</t>
  </si>
  <si>
    <t>Total sum</t>
  </si>
  <si>
    <t>Lagsnitt</t>
  </si>
  <si>
    <t>Rune Måsø</t>
  </si>
  <si>
    <t>Odd Larønningen</t>
  </si>
  <si>
    <t>Bjørn Løberg</t>
  </si>
  <si>
    <t>Roger Hansen</t>
  </si>
  <si>
    <t>Åge Berg</t>
  </si>
  <si>
    <t>Jan Bergan</t>
  </si>
  <si>
    <t>Kai Kristiansen</t>
  </si>
  <si>
    <t>Terje Wold</t>
  </si>
  <si>
    <t>Jan O Strømsvaag</t>
  </si>
  <si>
    <t>John Aspaas</t>
  </si>
  <si>
    <t>Roger Andersen</t>
  </si>
  <si>
    <t>Lars Gotnes</t>
  </si>
  <si>
    <t>Øyvind Sneltvedt</t>
  </si>
  <si>
    <t>Kjell Sagmo</t>
  </si>
  <si>
    <t>Per Fredriksen</t>
  </si>
  <si>
    <t>Dag Stokland</t>
  </si>
  <si>
    <t>Per Kristoffersen</t>
  </si>
  <si>
    <t>Kjell Thoresen</t>
  </si>
  <si>
    <t>Konrad Edvardsen</t>
  </si>
  <si>
    <t>Arne Nyheim</t>
  </si>
  <si>
    <t>Stål Wig Sture</t>
  </si>
  <si>
    <t>Karl Otto Karlsen</t>
  </si>
  <si>
    <t>Mette Ovastrøm</t>
  </si>
  <si>
    <t>Eva Thorjussen</t>
  </si>
  <si>
    <t>Ingerd Sagmo</t>
  </si>
  <si>
    <t>Tove Boyesen</t>
  </si>
  <si>
    <t>Tove M Fløtten</t>
  </si>
  <si>
    <t>Trond Warholm</t>
  </si>
  <si>
    <t>Erik Rønningen</t>
  </si>
  <si>
    <t>Rune Røe</t>
  </si>
  <si>
    <t>HPI 27</t>
  </si>
  <si>
    <t>HPI 09</t>
  </si>
  <si>
    <t>MIX 1</t>
  </si>
  <si>
    <t>HPI 11</t>
  </si>
  <si>
    <t>HPI 01</t>
  </si>
  <si>
    <t>HPI 14</t>
  </si>
  <si>
    <t>HPI 21</t>
  </si>
  <si>
    <t>HPI 03</t>
  </si>
  <si>
    <t>HPI 06</t>
  </si>
  <si>
    <t>HPI 25</t>
  </si>
  <si>
    <t>HPI 02</t>
  </si>
  <si>
    <t>HPI  25</t>
  </si>
</sst>
</file>

<file path=xl/styles.xml><?xml version="1.0" encoding="utf-8"?>
<styleSheet xmlns="http://schemas.openxmlformats.org/spreadsheetml/2006/main">
  <numFmts count="4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* #,##0_-;\-* #,##0_-;_-* &quot;-&quot;_-;_-@_-"/>
    <numFmt numFmtId="178" formatCode="_-&quot;kr&quot;\ * #,##0.00_-;\-&quot;kr&quot;\ * #,##0.00_-;_-&quot;kr&quot;\ * &quot;-&quot;??_-;_-@_-"/>
    <numFmt numFmtId="179" formatCode="_-* #,##0.00_-;\-* #,##0.00_-;_-* &quot;-&quot;??_-;_-@_-"/>
    <numFmt numFmtId="180" formatCode="&quot;kr&quot;#,##0_);\(&quot;kr&quot;#,##0\)"/>
    <numFmt numFmtId="181" formatCode="&quot;kr&quot;#,##0_);[Red]\(&quot;kr&quot;#,##0\)"/>
    <numFmt numFmtId="182" formatCode="&quot;kr&quot;#,##0.00_);\(&quot;kr&quot;#,##0.00\)"/>
    <numFmt numFmtId="183" formatCode="&quot;kr&quot;#,##0.00_);[Red]\(&quot;kr&quot;#,##0.00\)"/>
    <numFmt numFmtId="184" formatCode="_(&quot;kr&quot;* #,##0_);_(&quot;kr&quot;* \(#,##0\);_(&quot;kr&quot;* &quot;-&quot;_);_(@_)"/>
    <numFmt numFmtId="185" formatCode="_(&quot;kr&quot;* #,##0.00_);_(&quot;kr&quot;* \(#,##0.00\);_(&quot;kr&quot;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.0"/>
    <numFmt numFmtId="193" formatCode="0.000"/>
    <numFmt numFmtId="194" formatCode="0.0000"/>
    <numFmt numFmtId="195" formatCode="0.00;[Red]0.00"/>
    <numFmt numFmtId="196" formatCode="d/\ mmm\.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14]d\.\ mmmm\ yyyy"/>
    <numFmt numFmtId="201" formatCode="dd/mm/yy;@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6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9" fillId="0" borderId="1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0" fontId="0" fillId="2" borderId="0" xfId="21" applyFont="1" applyFill="1" applyAlignment="1">
      <alignment horizontal="left"/>
      <protection/>
    </xf>
    <xf numFmtId="0" fontId="0" fillId="2" borderId="0" xfId="21" applyFont="1" applyFill="1" applyAlignment="1">
      <alignment horizontal="center"/>
      <protection/>
    </xf>
    <xf numFmtId="0" fontId="1" fillId="2" borderId="0" xfId="21" applyFont="1" applyFill="1" applyAlignment="1">
      <alignment horizontal="center"/>
      <protection/>
    </xf>
    <xf numFmtId="2" fontId="0" fillId="2" borderId="0" xfId="21" applyNumberFormat="1" applyFont="1" applyFill="1" applyAlignment="1">
      <alignment horizontal="center"/>
      <protection/>
    </xf>
    <xf numFmtId="0" fontId="0" fillId="2" borderId="2" xfId="21" applyFont="1" applyFill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0" fillId="2" borderId="3" xfId="21" applyFont="1" applyFill="1" applyBorder="1" applyAlignment="1">
      <alignment horizontal="left"/>
      <protection/>
    </xf>
    <xf numFmtId="0" fontId="0" fillId="2" borderId="3" xfId="21" applyFont="1" applyFill="1" applyBorder="1" applyAlignment="1">
      <alignment horizontal="center"/>
      <protection/>
    </xf>
    <xf numFmtId="0" fontId="1" fillId="2" borderId="3" xfId="21" applyFont="1" applyFill="1" applyBorder="1" applyAlignment="1">
      <alignment horizontal="center"/>
      <protection/>
    </xf>
    <xf numFmtId="2" fontId="0" fillId="2" borderId="3" xfId="21" applyNumberFormat="1" applyFont="1" applyFill="1" applyBorder="1" applyAlignment="1">
      <alignment horizontal="center"/>
      <protection/>
    </xf>
    <xf numFmtId="0" fontId="1" fillId="2" borderId="4" xfId="21" applyFont="1" applyFill="1" applyBorder="1" applyAlignment="1">
      <alignment horizontal="center"/>
      <protection/>
    </xf>
    <xf numFmtId="0" fontId="0" fillId="2" borderId="5" xfId="21" applyFont="1" applyFill="1" applyBorder="1">
      <alignment/>
      <protection/>
    </xf>
    <xf numFmtId="0" fontId="0" fillId="2" borderId="6" xfId="21" applyFont="1" applyFill="1" applyBorder="1" applyAlignment="1">
      <alignment horizontal="left"/>
      <protection/>
    </xf>
    <xf numFmtId="0" fontId="0" fillId="2" borderId="6" xfId="21" applyFont="1" applyFill="1" applyBorder="1" applyAlignment="1">
      <alignment horizontal="center"/>
      <protection/>
    </xf>
    <xf numFmtId="0" fontId="1" fillId="2" borderId="6" xfId="21" applyFont="1" applyFill="1" applyBorder="1" applyAlignment="1">
      <alignment horizontal="center"/>
      <protection/>
    </xf>
    <xf numFmtId="2" fontId="0" fillId="2" borderId="6" xfId="21" applyNumberFormat="1" applyFont="1" applyFill="1" applyBorder="1" applyAlignment="1">
      <alignment horizontal="center"/>
      <protection/>
    </xf>
    <xf numFmtId="0" fontId="1" fillId="2" borderId="7" xfId="21" applyFont="1" applyFill="1" applyBorder="1" applyAlignment="1">
      <alignment horizontal="center"/>
      <protection/>
    </xf>
    <xf numFmtId="0" fontId="1" fillId="2" borderId="8" xfId="21" applyFont="1" applyFill="1" applyBorder="1" applyAlignment="1">
      <alignment horizontal="center"/>
      <protection/>
    </xf>
    <xf numFmtId="2" fontId="6" fillId="3" borderId="0" xfId="21" applyNumberFormat="1" applyFont="1" applyFill="1" applyBorder="1" applyAlignment="1">
      <alignment horizontal="center" vertical="center"/>
      <protection/>
    </xf>
    <xf numFmtId="2" fontId="6" fillId="3" borderId="9" xfId="21" applyNumberFormat="1" applyFont="1" applyFill="1" applyBorder="1" applyAlignment="1">
      <alignment horizontal="center" vertical="center"/>
      <protection/>
    </xf>
    <xf numFmtId="2" fontId="6" fillId="3" borderId="8" xfId="21" applyNumberFormat="1" applyFont="1" applyFill="1" applyBorder="1" applyAlignment="1">
      <alignment horizontal="center" vertical="center"/>
      <protection/>
    </xf>
    <xf numFmtId="2" fontId="8" fillId="3" borderId="0" xfId="21" applyNumberFormat="1" applyFont="1" applyFill="1" applyBorder="1" applyAlignment="1">
      <alignment horizontal="center" vertical="center"/>
      <protection/>
    </xf>
    <xf numFmtId="2" fontId="8" fillId="3" borderId="9" xfId="21" applyNumberFormat="1" applyFont="1" applyFill="1" applyBorder="1" applyAlignment="1">
      <alignment horizontal="center" vertical="center"/>
      <protection/>
    </xf>
    <xf numFmtId="2" fontId="8" fillId="3" borderId="8" xfId="21" applyNumberFormat="1" applyFont="1" applyFill="1" applyBorder="1" applyAlignment="1">
      <alignment horizontal="center" vertical="center"/>
      <protection/>
    </xf>
    <xf numFmtId="2" fontId="8" fillId="3" borderId="10" xfId="21" applyNumberFormat="1" applyFont="1" applyFill="1" applyBorder="1" applyAlignment="1">
      <alignment horizontal="center" vertical="center"/>
      <protection/>
    </xf>
    <xf numFmtId="2" fontId="8" fillId="3" borderId="11" xfId="21" applyNumberFormat="1" applyFont="1" applyFill="1" applyBorder="1" applyAlignment="1">
      <alignment horizontal="center" vertical="center"/>
      <protection/>
    </xf>
    <xf numFmtId="0" fontId="0" fillId="2" borderId="12" xfId="21" applyFont="1" applyFill="1" applyBorder="1">
      <alignment/>
      <protection/>
    </xf>
    <xf numFmtId="2" fontId="8" fillId="3" borderId="13" xfId="21" applyNumberFormat="1" applyFont="1" applyFill="1" applyBorder="1" applyAlignment="1">
      <alignment horizontal="center" vertical="center"/>
      <protection/>
    </xf>
    <xf numFmtId="2" fontId="8" fillId="3" borderId="14" xfId="21" applyNumberFormat="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1" fillId="3" borderId="0" xfId="21" applyFont="1" applyFill="1" applyBorder="1" applyAlignment="1">
      <alignment horizontal="left"/>
      <protection/>
    </xf>
    <xf numFmtId="0" fontId="1" fillId="3" borderId="15" xfId="21" applyFont="1" applyFill="1" applyBorder="1" applyAlignment="1">
      <alignment horizontal="center" textRotation="45"/>
      <protection/>
    </xf>
    <xf numFmtId="0" fontId="1" fillId="3" borderId="0" xfId="21" applyFont="1" applyFill="1" applyBorder="1" applyAlignment="1">
      <alignment horizontal="center" textRotation="45"/>
      <protection/>
    </xf>
    <xf numFmtId="2" fontId="1" fillId="3" borderId="0" xfId="21" applyNumberFormat="1" applyFont="1" applyFill="1" applyBorder="1" applyAlignment="1">
      <alignment horizontal="center"/>
      <protection/>
    </xf>
    <xf numFmtId="0" fontId="1" fillId="3" borderId="0" xfId="21" applyFont="1" applyFill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1" fillId="0" borderId="0" xfId="21" applyFont="1" applyBorder="1" applyAlignme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left"/>
      <protection/>
    </xf>
    <xf numFmtId="0" fontId="9" fillId="0" borderId="16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2" fontId="7" fillId="0" borderId="0" xfId="21" applyNumberFormat="1" applyFont="1" applyBorder="1" applyAlignment="1">
      <alignment horizontal="center"/>
      <protection/>
    </xf>
    <xf numFmtId="2" fontId="0" fillId="0" borderId="0" xfId="21" applyNumberFormat="1" applyFont="1" applyBorder="1" applyAlignment="1">
      <alignment horizontal="center"/>
      <protection/>
    </xf>
    <xf numFmtId="2" fontId="0" fillId="0" borderId="0" xfId="21" applyNumberFormat="1" applyFont="1" applyAlignment="1">
      <alignment horizontal="center"/>
      <protection/>
    </xf>
    <xf numFmtId="1" fontId="1" fillId="2" borderId="0" xfId="21" applyNumberFormat="1" applyFont="1" applyFill="1" applyAlignment="1">
      <alignment horizontal="center"/>
      <protection/>
    </xf>
    <xf numFmtId="1" fontId="1" fillId="2" borderId="3" xfId="21" applyNumberFormat="1" applyFont="1" applyFill="1" applyBorder="1" applyAlignment="1">
      <alignment horizontal="center"/>
      <protection/>
    </xf>
    <xf numFmtId="1" fontId="1" fillId="2" borderId="6" xfId="21" applyNumberFormat="1" applyFont="1" applyFill="1" applyBorder="1" applyAlignment="1">
      <alignment horizontal="center"/>
      <protection/>
    </xf>
    <xf numFmtId="1" fontId="8" fillId="3" borderId="10" xfId="21" applyNumberFormat="1" applyFont="1" applyFill="1" applyBorder="1" applyAlignment="1">
      <alignment horizontal="center" vertical="center"/>
      <protection/>
    </xf>
    <xf numFmtId="1" fontId="8" fillId="3" borderId="13" xfId="21" applyNumberFormat="1" applyFont="1" applyFill="1" applyBorder="1" applyAlignment="1">
      <alignment horizontal="center" vertical="center"/>
      <protection/>
    </xf>
    <xf numFmtId="1" fontId="8" fillId="3" borderId="0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Border="1" applyAlignment="1">
      <alignment horizontal="center"/>
      <protection/>
    </xf>
    <xf numFmtId="1" fontId="1" fillId="0" borderId="0" xfId="21" applyNumberFormat="1" applyFont="1" applyBorder="1" applyAlignment="1">
      <alignment horizontal="center"/>
      <protection/>
    </xf>
    <xf numFmtId="1" fontId="1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/>
      <protection/>
    </xf>
    <xf numFmtId="0" fontId="9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7" fillId="0" borderId="17" xfId="0" applyNumberFormat="1" applyFont="1" applyBorder="1" applyAlignment="1">
      <alignment/>
    </xf>
    <xf numFmtId="0" fontId="7" fillId="0" borderId="17" xfId="21" applyFont="1" applyBorder="1" applyAlignment="1">
      <alignment horizontal="left"/>
      <protection/>
    </xf>
    <xf numFmtId="0" fontId="7" fillId="0" borderId="17" xfId="0" applyNumberFormat="1" applyFont="1" applyBorder="1" applyAlignment="1">
      <alignment/>
    </xf>
    <xf numFmtId="0" fontId="7" fillId="0" borderId="17" xfId="21" applyFont="1" applyBorder="1" applyAlignment="1">
      <alignment horizontal="left"/>
      <protection/>
    </xf>
    <xf numFmtId="0" fontId="9" fillId="0" borderId="17" xfId="21" applyFont="1" applyBorder="1" applyAlignment="1">
      <alignment/>
      <protection/>
    </xf>
    <xf numFmtId="2" fontId="7" fillId="0" borderId="17" xfId="21" applyNumberFormat="1" applyFont="1" applyBorder="1" applyAlignment="1">
      <alignment/>
      <protection/>
    </xf>
    <xf numFmtId="1" fontId="9" fillId="0" borderId="1" xfId="21" applyNumberFormat="1" applyFont="1" applyBorder="1" applyAlignment="1">
      <alignment/>
      <protection/>
    </xf>
    <xf numFmtId="1" fontId="9" fillId="0" borderId="1" xfId="21" applyNumberFormat="1" applyFont="1" applyBorder="1" applyAlignment="1">
      <alignment/>
      <protection/>
    </xf>
    <xf numFmtId="0" fontId="7" fillId="0" borderId="17" xfId="21" applyFont="1" applyBorder="1" applyAlignment="1" applyProtection="1">
      <alignment/>
      <protection locked="0"/>
    </xf>
    <xf numFmtId="0" fontId="7" fillId="0" borderId="17" xfId="21" applyFont="1" applyBorder="1" applyAlignment="1" applyProtection="1">
      <alignment/>
      <protection locked="0"/>
    </xf>
    <xf numFmtId="0" fontId="7" fillId="0" borderId="17" xfId="21" applyFont="1" applyBorder="1" applyAlignment="1">
      <alignment horizontal="center"/>
      <protection/>
    </xf>
    <xf numFmtId="0" fontId="7" fillId="0" borderId="17" xfId="21" applyFont="1" applyBorder="1" applyAlignment="1">
      <alignment horizontal="center"/>
      <protection/>
    </xf>
    <xf numFmtId="1" fontId="9" fillId="0" borderId="0" xfId="21" applyNumberFormat="1" applyFont="1" applyBorder="1" applyAlignment="1">
      <alignment/>
      <protection/>
    </xf>
    <xf numFmtId="0" fontId="9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21" applyFont="1" applyBorder="1" applyAlignment="1" applyProtection="1">
      <alignment/>
      <protection locked="0"/>
    </xf>
    <xf numFmtId="0" fontId="9" fillId="0" borderId="0" xfId="21" applyFont="1" applyBorder="1" applyAlignment="1">
      <alignment/>
      <protection/>
    </xf>
    <xf numFmtId="2" fontId="7" fillId="0" borderId="0" xfId="21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center"/>
    </xf>
    <xf numFmtId="0" fontId="7" fillId="0" borderId="0" xfId="21" applyFont="1" applyBorder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Border="1" applyAlignment="1" applyProtection="1">
      <alignment/>
      <protection locked="0"/>
    </xf>
    <xf numFmtId="2" fontId="7" fillId="0" borderId="0" xfId="21" applyNumberFormat="1" applyFont="1" applyBorder="1" applyAlignment="1">
      <alignment/>
      <protection/>
    </xf>
    <xf numFmtId="0" fontId="7" fillId="0" borderId="0" xfId="21" applyFont="1" applyBorder="1" applyAlignment="1">
      <alignment horizontal="center"/>
      <protection/>
    </xf>
    <xf numFmtId="1" fontId="9" fillId="0" borderId="0" xfId="21" applyNumberFormat="1" applyFont="1" applyBorder="1" applyAlignment="1">
      <alignment/>
      <protection/>
    </xf>
    <xf numFmtId="0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0" fillId="0" borderId="0" xfId="21" applyFont="1" applyBorder="1" applyAlignment="1">
      <alignment/>
      <protection/>
    </xf>
    <xf numFmtId="2" fontId="7" fillId="0" borderId="0" xfId="21" applyNumberFormat="1" applyFont="1" applyBorder="1">
      <alignment/>
      <protection/>
    </xf>
    <xf numFmtId="0" fontId="9" fillId="0" borderId="0" xfId="21" applyFont="1" applyBorder="1">
      <alignment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Border="1" applyAlignment="1">
      <alignment horizontal="center"/>
      <protection/>
    </xf>
    <xf numFmtId="1" fontId="9" fillId="0" borderId="17" xfId="21" applyNumberFormat="1" applyFont="1" applyBorder="1" applyAlignment="1">
      <alignment/>
      <protection/>
    </xf>
    <xf numFmtId="0" fontId="9" fillId="0" borderId="18" xfId="21" applyFont="1" applyBorder="1" applyAlignment="1">
      <alignment horizontal="center"/>
      <protection/>
    </xf>
    <xf numFmtId="0" fontId="9" fillId="0" borderId="0" xfId="21" applyFont="1" applyBorder="1" applyAlignment="1">
      <alignment horizontal="left"/>
      <protection/>
    </xf>
    <xf numFmtId="0" fontId="7" fillId="0" borderId="19" xfId="21" applyFont="1" applyBorder="1" applyAlignment="1">
      <alignment horizontal="left"/>
      <protection/>
    </xf>
    <xf numFmtId="0" fontId="9" fillId="0" borderId="19" xfId="21" applyFont="1" applyBorder="1" applyAlignment="1">
      <alignment/>
      <protection/>
    </xf>
    <xf numFmtId="2" fontId="7" fillId="0" borderId="19" xfId="21" applyNumberFormat="1" applyFont="1" applyBorder="1" applyAlignment="1">
      <alignment/>
      <protection/>
    </xf>
    <xf numFmtId="1" fontId="9" fillId="0" borderId="20" xfId="21" applyNumberFormat="1" applyFont="1" applyBorder="1" applyAlignment="1">
      <alignment/>
      <protection/>
    </xf>
    <xf numFmtId="0" fontId="9" fillId="0" borderId="20" xfId="21" applyFont="1" applyBorder="1" applyAlignment="1">
      <alignment horizontal="center"/>
      <protection/>
    </xf>
    <xf numFmtId="0" fontId="9" fillId="0" borderId="21" xfId="21" applyFont="1" applyBorder="1" applyAlignment="1">
      <alignment horizontal="center"/>
      <protection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/>
      <protection/>
    </xf>
    <xf numFmtId="1" fontId="9" fillId="0" borderId="24" xfId="21" applyNumberFormat="1" applyFont="1" applyBorder="1" applyAlignment="1">
      <alignment/>
      <protection/>
    </xf>
    <xf numFmtId="0" fontId="9" fillId="0" borderId="24" xfId="21" applyFont="1" applyBorder="1" applyAlignment="1">
      <alignment horizontal="center"/>
      <protection/>
    </xf>
    <xf numFmtId="0" fontId="9" fillId="0" borderId="25" xfId="21" applyFont="1" applyBorder="1" applyAlignment="1">
      <alignment horizontal="center"/>
      <protection/>
    </xf>
    <xf numFmtId="0" fontId="7" fillId="0" borderId="23" xfId="0" applyNumberFormat="1" applyFont="1" applyBorder="1" applyAlignment="1">
      <alignment/>
    </xf>
    <xf numFmtId="0" fontId="7" fillId="0" borderId="23" xfId="21" applyFont="1" applyBorder="1" applyAlignment="1">
      <alignment horizontal="left"/>
      <protection/>
    </xf>
    <xf numFmtId="0" fontId="9" fillId="0" borderId="26" xfId="21" applyFont="1" applyBorder="1" applyAlignment="1">
      <alignment/>
      <protection/>
    </xf>
    <xf numFmtId="0" fontId="9" fillId="0" borderId="27" xfId="21" applyFont="1" applyBorder="1" applyAlignment="1">
      <alignment/>
      <protection/>
    </xf>
    <xf numFmtId="0" fontId="7" fillId="0" borderId="26" xfId="21" applyFont="1" applyBorder="1" applyAlignment="1">
      <alignment horizontal="left"/>
      <protection/>
    </xf>
    <xf numFmtId="0" fontId="7" fillId="0" borderId="26" xfId="21" applyFont="1" applyBorder="1" applyAlignment="1" applyProtection="1">
      <alignment/>
      <protection locked="0"/>
    </xf>
    <xf numFmtId="1" fontId="9" fillId="0" borderId="28" xfId="21" applyNumberFormat="1" applyFont="1" applyBorder="1" applyAlignment="1">
      <alignment/>
      <protection/>
    </xf>
    <xf numFmtId="0" fontId="9" fillId="0" borderId="28" xfId="21" applyFont="1" applyBorder="1" applyAlignment="1">
      <alignment horizontal="center"/>
      <protection/>
    </xf>
    <xf numFmtId="0" fontId="9" fillId="0" borderId="29" xfId="21" applyFont="1" applyBorder="1" applyAlignment="1">
      <alignment horizontal="center"/>
      <protection/>
    </xf>
    <xf numFmtId="0" fontId="7" fillId="0" borderId="23" xfId="21" applyFont="1" applyBorder="1" applyAlignment="1" applyProtection="1">
      <alignment/>
      <protection locked="0"/>
    </xf>
    <xf numFmtId="0" fontId="7" fillId="0" borderId="19" xfId="21" applyFont="1" applyBorder="1" applyAlignment="1" applyProtection="1">
      <alignment/>
      <protection locked="0"/>
    </xf>
    <xf numFmtId="0" fontId="7" fillId="0" borderId="27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1" fontId="9" fillId="0" borderId="30" xfId="21" applyNumberFormat="1" applyFont="1" applyBorder="1" applyAlignment="1">
      <alignment/>
      <protection/>
    </xf>
    <xf numFmtId="0" fontId="9" fillId="0" borderId="30" xfId="21" applyFont="1" applyBorder="1" applyAlignment="1">
      <alignment horizontal="center"/>
      <protection/>
    </xf>
    <xf numFmtId="0" fontId="9" fillId="0" borderId="31" xfId="21" applyFont="1" applyBorder="1" applyAlignment="1">
      <alignment horizontal="center"/>
      <protection/>
    </xf>
    <xf numFmtId="0" fontId="7" fillId="0" borderId="26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17" xfId="21" applyFont="1" applyBorder="1">
      <alignment/>
      <protection/>
    </xf>
    <xf numFmtId="0" fontId="9" fillId="0" borderId="17" xfId="0" applyNumberFormat="1" applyFont="1" applyBorder="1" applyAlignment="1">
      <alignment/>
    </xf>
    <xf numFmtId="192" fontId="7" fillId="0" borderId="17" xfId="21" applyNumberFormat="1" applyFont="1" applyBorder="1" applyAlignment="1">
      <alignment/>
      <protection/>
    </xf>
    <xf numFmtId="192" fontId="7" fillId="0" borderId="17" xfId="21" applyNumberFormat="1" applyFont="1" applyBorder="1" applyAlignment="1">
      <alignment horizontal="right"/>
      <protection/>
    </xf>
    <xf numFmtId="192" fontId="7" fillId="0" borderId="17" xfId="21" applyNumberFormat="1" applyFont="1" applyBorder="1">
      <alignment/>
      <protection/>
    </xf>
    <xf numFmtId="0" fontId="9" fillId="0" borderId="17" xfId="21" applyFont="1" applyBorder="1">
      <alignment/>
      <protection/>
    </xf>
    <xf numFmtId="192" fontId="7" fillId="0" borderId="17" xfId="21" applyNumberFormat="1" applyFont="1" applyBorder="1" applyAlignment="1">
      <alignment/>
      <protection/>
    </xf>
    <xf numFmtId="0" fontId="9" fillId="0" borderId="17" xfId="0" applyNumberFormat="1" applyFont="1" applyBorder="1" applyAlignment="1">
      <alignment horizontal="right"/>
    </xf>
    <xf numFmtId="0" fontId="7" fillId="0" borderId="23" xfId="21" applyFont="1" applyBorder="1">
      <alignment/>
      <protection/>
    </xf>
    <xf numFmtId="0" fontId="9" fillId="0" borderId="23" xfId="21" applyFont="1" applyBorder="1">
      <alignment/>
      <protection/>
    </xf>
    <xf numFmtId="0" fontId="9" fillId="0" borderId="17" xfId="21" applyFont="1" applyBorder="1" applyAlignment="1">
      <alignment horizontal="right"/>
      <protection/>
    </xf>
    <xf numFmtId="1" fontId="9" fillId="0" borderId="23" xfId="21" applyNumberFormat="1" applyFont="1" applyBorder="1">
      <alignment/>
      <protection/>
    </xf>
    <xf numFmtId="0" fontId="9" fillId="0" borderId="0" xfId="21" applyFont="1">
      <alignment/>
      <protection/>
    </xf>
    <xf numFmtId="0" fontId="9" fillId="0" borderId="32" xfId="21" applyFont="1" applyBorder="1">
      <alignment/>
      <protection/>
    </xf>
    <xf numFmtId="0" fontId="9" fillId="0" borderId="23" xfId="21" applyFont="1" applyBorder="1" applyAlignment="1">
      <alignment horizontal="right"/>
      <protection/>
    </xf>
    <xf numFmtId="192" fontId="7" fillId="0" borderId="23" xfId="21" applyNumberFormat="1" applyFont="1" applyBorder="1" applyAlignment="1">
      <alignment/>
      <protection/>
    </xf>
    <xf numFmtId="192" fontId="7" fillId="0" borderId="19" xfId="21" applyNumberFormat="1" applyFont="1" applyBorder="1" applyAlignment="1">
      <alignment/>
      <protection/>
    </xf>
    <xf numFmtId="192" fontId="7" fillId="0" borderId="0" xfId="21" applyNumberFormat="1" applyFont="1">
      <alignment/>
      <protection/>
    </xf>
    <xf numFmtId="192" fontId="7" fillId="0" borderId="26" xfId="21" applyNumberFormat="1" applyFont="1" applyBorder="1" applyAlignment="1">
      <alignment/>
      <protection/>
    </xf>
    <xf numFmtId="192" fontId="7" fillId="0" borderId="27" xfId="21" applyNumberFormat="1" applyFont="1" applyBorder="1" applyAlignment="1">
      <alignment/>
      <protection/>
    </xf>
    <xf numFmtId="192" fontId="7" fillId="0" borderId="26" xfId="21" applyNumberFormat="1" applyFont="1" applyBorder="1">
      <alignment/>
      <protection/>
    </xf>
    <xf numFmtId="192" fontId="7" fillId="0" borderId="33" xfId="21" applyNumberFormat="1" applyFont="1" applyBorder="1">
      <alignment/>
      <protection/>
    </xf>
    <xf numFmtId="1" fontId="9" fillId="0" borderId="34" xfId="21" applyNumberFormat="1" applyFont="1" applyBorder="1" applyAlignment="1">
      <alignment/>
      <protection/>
    </xf>
    <xf numFmtId="0" fontId="7" fillId="0" borderId="20" xfId="21" applyFont="1" applyBorder="1">
      <alignment/>
      <protection/>
    </xf>
    <xf numFmtId="192" fontId="7" fillId="0" borderId="35" xfId="21" applyNumberFormat="1" applyFont="1" applyBorder="1">
      <alignment/>
      <protection/>
    </xf>
    <xf numFmtId="0" fontId="7" fillId="0" borderId="35" xfId="21" applyFont="1" applyBorder="1">
      <alignment/>
      <protection/>
    </xf>
    <xf numFmtId="0" fontId="7" fillId="0" borderId="33" xfId="21" applyFont="1" applyBorder="1">
      <alignment/>
      <protection/>
    </xf>
    <xf numFmtId="0" fontId="7" fillId="0" borderId="36" xfId="21" applyFont="1" applyBorder="1">
      <alignment/>
      <protection/>
    </xf>
    <xf numFmtId="0" fontId="7" fillId="0" borderId="37" xfId="21" applyFont="1" applyBorder="1">
      <alignment/>
      <protection/>
    </xf>
    <xf numFmtId="0" fontId="7" fillId="0" borderId="19" xfId="21" applyFont="1" applyBorder="1">
      <alignment/>
      <protection/>
    </xf>
    <xf numFmtId="0" fontId="7" fillId="0" borderId="17" xfId="0" applyNumberFormat="1" applyFont="1" applyBorder="1" applyAlignment="1">
      <alignment horizontal="right"/>
    </xf>
    <xf numFmtId="0" fontId="7" fillId="0" borderId="17" xfId="21" applyFont="1" applyBorder="1" applyAlignment="1">
      <alignment horizontal="right"/>
      <protection/>
    </xf>
    <xf numFmtId="0" fontId="7" fillId="0" borderId="17" xfId="0" applyNumberFormat="1" applyFont="1" applyBorder="1" applyAlignment="1">
      <alignment horizontal="right"/>
    </xf>
    <xf numFmtId="0" fontId="7" fillId="0" borderId="17" xfId="21" applyFont="1" applyBorder="1" applyAlignment="1">
      <alignment horizontal="right"/>
      <protection/>
    </xf>
    <xf numFmtId="0" fontId="7" fillId="0" borderId="17" xfId="21" applyFont="1" applyBorder="1">
      <alignment/>
      <protection/>
    </xf>
    <xf numFmtId="0" fontId="7" fillId="0" borderId="17" xfId="0" applyNumberFormat="1" applyFont="1" applyBorder="1" applyAlignment="1">
      <alignment horizontal="center"/>
    </xf>
    <xf numFmtId="0" fontId="9" fillId="0" borderId="0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2" fontId="6" fillId="3" borderId="0" xfId="21" applyNumberFormat="1" applyFont="1" applyFill="1" applyBorder="1" applyAlignment="1">
      <alignment horizontal="center" vertical="center"/>
      <protection/>
    </xf>
    <xf numFmtId="2" fontId="8" fillId="3" borderId="0" xfId="21" applyNumberFormat="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horizontal="center"/>
      <protection/>
    </xf>
    <xf numFmtId="0" fontId="10" fillId="3" borderId="2" xfId="21" applyFont="1" applyFill="1" applyBorder="1" applyAlignment="1">
      <alignment horizontal="center"/>
      <protection/>
    </xf>
    <xf numFmtId="0" fontId="10" fillId="3" borderId="3" xfId="21" applyFont="1" applyFill="1" applyBorder="1" applyAlignment="1">
      <alignment horizontal="center"/>
      <protection/>
    </xf>
    <xf numFmtId="0" fontId="10" fillId="3" borderId="4" xfId="21" applyFont="1" applyFill="1" applyBorder="1" applyAlignment="1">
      <alignment horizontal="center"/>
      <protection/>
    </xf>
    <xf numFmtId="0" fontId="9" fillId="0" borderId="17" xfId="21" applyFont="1" applyBorder="1" applyAlignment="1">
      <alignment horizontal="center"/>
      <protection/>
    </xf>
    <xf numFmtId="0" fontId="9" fillId="0" borderId="38" xfId="21" applyFont="1" applyBorder="1" applyAlignment="1">
      <alignment horizontal="center"/>
      <protection/>
    </xf>
    <xf numFmtId="0" fontId="9" fillId="0" borderId="36" xfId="21" applyFont="1" applyBorder="1" applyAlignment="1">
      <alignment horizontal="center"/>
      <protection/>
    </xf>
    <xf numFmtId="0" fontId="7" fillId="0" borderId="36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9" fillId="0" borderId="39" xfId="21" applyFont="1" applyBorder="1" applyAlignment="1">
      <alignment horizontal="center"/>
      <protection/>
    </xf>
    <xf numFmtId="0" fontId="9" fillId="0" borderId="40" xfId="21" applyFont="1" applyBorder="1" applyAlignment="1">
      <alignment horizontal="center"/>
      <protection/>
    </xf>
    <xf numFmtId="0" fontId="7" fillId="0" borderId="40" xfId="21" applyFont="1" applyBorder="1" applyAlignment="1">
      <alignment horizontal="left"/>
      <protection/>
    </xf>
    <xf numFmtId="0" fontId="9" fillId="0" borderId="41" xfId="21" applyFont="1" applyBorder="1" applyAlignment="1">
      <alignment horizontal="center"/>
      <protection/>
    </xf>
    <xf numFmtId="0" fontId="9" fillId="0" borderId="37" xfId="21" applyFont="1" applyBorder="1" applyAlignment="1">
      <alignment horizontal="center"/>
      <protection/>
    </xf>
    <xf numFmtId="0" fontId="7" fillId="0" borderId="37" xfId="0" applyNumberFormat="1" applyFont="1" applyBorder="1" applyAlignment="1">
      <alignment/>
    </xf>
    <xf numFmtId="0" fontId="7" fillId="0" borderId="36" xfId="21" applyFont="1" applyBorder="1" applyAlignment="1">
      <alignment horizontal="left"/>
      <protection/>
    </xf>
    <xf numFmtId="0" fontId="7" fillId="0" borderId="40" xfId="0" applyNumberFormat="1" applyFont="1" applyBorder="1" applyAlignment="1">
      <alignment/>
    </xf>
    <xf numFmtId="0" fontId="7" fillId="0" borderId="27" xfId="21" applyFont="1" applyBorder="1">
      <alignment/>
      <protection/>
    </xf>
    <xf numFmtId="0" fontId="7" fillId="0" borderId="27" xfId="21" applyFont="1" applyBorder="1">
      <alignment/>
      <protection/>
    </xf>
    <xf numFmtId="1" fontId="9" fillId="0" borderId="42" xfId="21" applyNumberFormat="1" applyFont="1" applyBorder="1" applyAlignment="1">
      <alignment/>
      <protection/>
    </xf>
    <xf numFmtId="0" fontId="9" fillId="0" borderId="38" xfId="21" applyFont="1" applyFill="1" applyBorder="1" applyAlignment="1">
      <alignment horizontal="center"/>
      <protection/>
    </xf>
    <xf numFmtId="0" fontId="9" fillId="0" borderId="36" xfId="21" applyFont="1" applyFill="1" applyBorder="1" applyAlignment="1">
      <alignment horizontal="center"/>
      <protection/>
    </xf>
    <xf numFmtId="0" fontId="7" fillId="0" borderId="43" xfId="21" applyFont="1" applyFill="1" applyBorder="1">
      <alignment/>
      <protection/>
    </xf>
    <xf numFmtId="0" fontId="7" fillId="0" borderId="19" xfId="21" applyFont="1" applyFill="1" applyBorder="1" applyAlignment="1">
      <alignment horizontal="left"/>
      <protection/>
    </xf>
    <xf numFmtId="0" fontId="7" fillId="0" borderId="19" xfId="21" applyFont="1" applyFill="1" applyBorder="1" applyAlignment="1" applyProtection="1">
      <alignment/>
      <protection locked="0"/>
    </xf>
    <xf numFmtId="0" fontId="9" fillId="0" borderId="19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right"/>
      <protection/>
    </xf>
    <xf numFmtId="192" fontId="7" fillId="0" borderId="35" xfId="21" applyNumberFormat="1" applyFont="1" applyFill="1" applyBorder="1">
      <alignment/>
      <protection/>
    </xf>
    <xf numFmtId="0" fontId="7" fillId="0" borderId="35" xfId="21" applyFont="1" applyFill="1" applyBorder="1">
      <alignment/>
      <protection/>
    </xf>
    <xf numFmtId="0" fontId="9" fillId="0" borderId="20" xfId="21" applyFont="1" applyFill="1" applyBorder="1" applyAlignment="1">
      <alignment horizontal="center"/>
      <protection/>
    </xf>
    <xf numFmtId="0" fontId="9" fillId="0" borderId="21" xfId="21" applyFont="1" applyFill="1" applyBorder="1" applyAlignment="1">
      <alignment horizontal="center"/>
      <protection/>
    </xf>
    <xf numFmtId="0" fontId="9" fillId="0" borderId="39" xfId="21" applyFont="1" applyFill="1" applyBorder="1" applyAlignment="1">
      <alignment horizontal="center"/>
      <protection/>
    </xf>
    <xf numFmtId="0" fontId="9" fillId="0" borderId="40" xfId="21" applyFont="1" applyFill="1" applyBorder="1" applyAlignment="1">
      <alignment horizontal="center"/>
      <protection/>
    </xf>
    <xf numFmtId="0" fontId="7" fillId="0" borderId="44" xfId="21" applyFont="1" applyFill="1" applyBorder="1">
      <alignment/>
      <protection/>
    </xf>
    <xf numFmtId="0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9" fillId="0" borderId="17" xfId="21" applyFont="1" applyFill="1" applyBorder="1" applyAlignment="1">
      <alignment/>
      <protection/>
    </xf>
    <xf numFmtId="0" fontId="9" fillId="0" borderId="17" xfId="0" applyNumberFormat="1" applyFont="1" applyFill="1" applyBorder="1" applyAlignment="1">
      <alignment horizontal="right"/>
    </xf>
    <xf numFmtId="192" fontId="7" fillId="0" borderId="18" xfId="21" applyNumberFormat="1" applyFont="1" applyFill="1" applyBorder="1">
      <alignment/>
      <protection/>
    </xf>
    <xf numFmtId="0" fontId="7" fillId="0" borderId="33" xfId="21" applyFont="1" applyFill="1" applyBorder="1">
      <alignment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22" xfId="21" applyFont="1" applyFill="1" applyBorder="1" applyAlignment="1">
      <alignment horizontal="center"/>
      <protection/>
    </xf>
    <xf numFmtId="0" fontId="9" fillId="0" borderId="41" xfId="21" applyFont="1" applyFill="1" applyBorder="1" applyAlignment="1">
      <alignment horizontal="center"/>
      <protection/>
    </xf>
    <xf numFmtId="0" fontId="9" fillId="0" borderId="37" xfId="21" applyFont="1" applyFill="1" applyBorder="1" applyAlignment="1">
      <alignment horizontal="center"/>
      <protection/>
    </xf>
    <xf numFmtId="0" fontId="7" fillId="0" borderId="37" xfId="21" applyFont="1" applyFill="1" applyBorder="1">
      <alignment/>
      <protection/>
    </xf>
    <xf numFmtId="0" fontId="7" fillId="0" borderId="23" xfId="21" applyFont="1" applyFill="1" applyBorder="1" applyAlignment="1">
      <alignment horizontal="left"/>
      <protection/>
    </xf>
    <xf numFmtId="0" fontId="7" fillId="0" borderId="23" xfId="21" applyFont="1" applyFill="1" applyBorder="1" applyAlignment="1" applyProtection="1">
      <alignment/>
      <protection locked="0"/>
    </xf>
    <xf numFmtId="0" fontId="9" fillId="0" borderId="23" xfId="21" applyFont="1" applyFill="1" applyBorder="1">
      <alignment/>
      <protection/>
    </xf>
    <xf numFmtId="192" fontId="7" fillId="0" borderId="23" xfId="21" applyNumberFormat="1" applyFont="1" applyFill="1" applyBorder="1" applyAlignment="1">
      <alignment/>
      <protection/>
    </xf>
    <xf numFmtId="1" fontId="9" fillId="0" borderId="32" xfId="21" applyNumberFormat="1" applyFont="1" applyFill="1" applyBorder="1" applyAlignment="1">
      <alignment/>
      <protection/>
    </xf>
    <xf numFmtId="0" fontId="9" fillId="0" borderId="24" xfId="21" applyFont="1" applyFill="1" applyBorder="1" applyAlignment="1">
      <alignment horizontal="center"/>
      <protection/>
    </xf>
    <xf numFmtId="0" fontId="9" fillId="0" borderId="25" xfId="21" applyFont="1" applyFill="1" applyBorder="1" applyAlignment="1">
      <alignment horizontal="center"/>
      <protection/>
    </xf>
    <xf numFmtId="1" fontId="9" fillId="0" borderId="35" xfId="21" applyNumberFormat="1" applyFont="1" applyBorder="1" applyAlignment="1">
      <alignment/>
      <protection/>
    </xf>
    <xf numFmtId="0" fontId="7" fillId="0" borderId="40" xfId="0" applyNumberFormat="1" applyFont="1" applyBorder="1" applyAlignment="1">
      <alignment/>
    </xf>
    <xf numFmtId="1" fontId="9" fillId="0" borderId="18" xfId="21" applyNumberFormat="1" applyFont="1" applyBorder="1" applyAlignment="1">
      <alignment/>
      <protection/>
    </xf>
    <xf numFmtId="0" fontId="7" fillId="0" borderId="43" xfId="21" applyFont="1" applyBorder="1">
      <alignment/>
      <protection/>
    </xf>
    <xf numFmtId="0" fontId="7" fillId="0" borderId="26" xfId="21" applyFont="1" applyBorder="1">
      <alignment/>
      <protection/>
    </xf>
    <xf numFmtId="0" fontId="7" fillId="0" borderId="26" xfId="21" applyFont="1" applyBorder="1">
      <alignment/>
      <protection/>
    </xf>
    <xf numFmtId="0" fontId="7" fillId="0" borderId="40" xfId="21" applyFont="1" applyBorder="1">
      <alignment/>
      <protection/>
    </xf>
    <xf numFmtId="0" fontId="7" fillId="0" borderId="27" xfId="21" applyFont="1" applyBorder="1" applyAlignment="1" applyProtection="1">
      <alignment/>
      <protection locked="0"/>
    </xf>
    <xf numFmtId="0" fontId="7" fillId="0" borderId="45" xfId="21" applyFont="1" applyBorder="1">
      <alignment/>
      <protection/>
    </xf>
    <xf numFmtId="0" fontId="9" fillId="0" borderId="46" xfId="21" applyFont="1" applyBorder="1">
      <alignment/>
      <protection/>
    </xf>
    <xf numFmtId="0" fontId="7" fillId="0" borderId="16" xfId="21" applyFont="1" applyBorder="1">
      <alignment/>
      <protection/>
    </xf>
    <xf numFmtId="0" fontId="7" fillId="0" borderId="37" xfId="21" applyFont="1" applyBorder="1" applyAlignment="1">
      <alignment horizontal="left"/>
      <protection/>
    </xf>
    <xf numFmtId="0" fontId="7" fillId="0" borderId="47" xfId="21" applyFont="1" applyBorder="1">
      <alignment/>
      <protection/>
    </xf>
    <xf numFmtId="0" fontId="7" fillId="0" borderId="28" xfId="21" applyFont="1" applyBorder="1">
      <alignment/>
      <protection/>
    </xf>
    <xf numFmtId="0" fontId="9" fillId="0" borderId="19" xfId="0" applyNumberFormat="1" applyFont="1" applyBorder="1" applyAlignment="1">
      <alignment horizontal="right"/>
    </xf>
    <xf numFmtId="192" fontId="7" fillId="0" borderId="0" xfId="21" applyNumberFormat="1" applyFont="1" applyBorder="1">
      <alignment/>
      <protection/>
    </xf>
    <xf numFmtId="0" fontId="9" fillId="0" borderId="19" xfId="21" applyFont="1" applyBorder="1" applyAlignment="1">
      <alignment horizontal="right"/>
      <protection/>
    </xf>
    <xf numFmtId="192" fontId="7" fillId="0" borderId="19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oreskjema Kjølners Jubel 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</xdr:rowOff>
    </xdr:from>
    <xdr:to>
      <xdr:col>10</xdr:col>
      <xdr:colOff>38100</xdr:colOff>
      <xdr:row>5</xdr:row>
      <xdr:rowOff>266700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57175" y="228600"/>
          <a:ext cx="521970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Intern-cup 2004
Resultater Damer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10</xdr:col>
      <xdr:colOff>9525</xdr:colOff>
      <xdr:row>5</xdr:row>
      <xdr:rowOff>266700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28600" y="228600"/>
          <a:ext cx="521970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Intern-cup 2004
Resultater Herrer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28600" y="0"/>
          <a:ext cx="5219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Intern-cup 2003
Resultater Lag        </a:t>
          </a:r>
        </a:p>
      </xdr:txBody>
    </xdr:sp>
    <xdr:clientData/>
  </xdr:twoCellAnchor>
  <xdr:twoCellAnchor>
    <xdr:from>
      <xdr:col>2</xdr:col>
      <xdr:colOff>0</xdr:colOff>
      <xdr:row>3</xdr:row>
      <xdr:rowOff>9525</xdr:rowOff>
    </xdr:from>
    <xdr:to>
      <xdr:col>10</xdr:col>
      <xdr:colOff>9525</xdr:colOff>
      <xdr:row>5</xdr:row>
      <xdr:rowOff>266700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228600" y="228600"/>
          <a:ext cx="5229225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Intern-cup 2004
Resultater Lag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1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2" width="1.7109375" style="6" customWidth="1"/>
    <col min="3" max="3" width="26.57421875" style="4" customWidth="1"/>
    <col min="4" max="4" width="17.28125" style="4" customWidth="1"/>
    <col min="5" max="10" width="5.7109375" style="2" customWidth="1"/>
    <col min="11" max="11" width="6.421875" style="3" customWidth="1"/>
    <col min="12" max="12" width="7.421875" style="53" customWidth="1"/>
    <col min="13" max="13" width="5.421875" style="2" customWidth="1"/>
    <col min="14" max="14" width="8.7109375" style="62" customWidth="1"/>
    <col min="15" max="15" width="1.7109375" style="3" customWidth="1"/>
    <col min="16" max="16" width="2.140625" style="3" customWidth="1"/>
    <col min="17" max="17" width="1.7109375" style="3" customWidth="1"/>
    <col min="18" max="18" width="8.140625" style="3" customWidth="1"/>
    <col min="19" max="19" width="11.57421875" style="2" customWidth="1"/>
    <col min="20" max="20" width="6.57421875" style="4" customWidth="1"/>
    <col min="21" max="21" width="6.421875" style="2" customWidth="1"/>
    <col min="22" max="22" width="18.8515625" style="4" customWidth="1"/>
    <col min="23" max="23" width="16.421875" style="4" customWidth="1"/>
    <col min="24" max="24" width="9.140625" style="2" customWidth="1"/>
    <col min="25" max="25" width="9.140625" style="5" customWidth="1"/>
    <col min="26" max="26" width="9.140625" style="3" customWidth="1"/>
    <col min="27" max="16384" width="9.140625" style="6" customWidth="1"/>
  </cols>
  <sheetData>
    <row r="1" spans="1:17" ht="7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5.25" customHeight="1">
      <c r="A2" s="7"/>
      <c r="B2" s="7"/>
      <c r="C2" s="8"/>
      <c r="D2" s="8"/>
      <c r="E2" s="9"/>
      <c r="F2" s="9"/>
      <c r="G2" s="9"/>
      <c r="H2" s="9"/>
      <c r="I2" s="9"/>
      <c r="J2" s="9"/>
      <c r="K2" s="10"/>
      <c r="L2" s="11"/>
      <c r="M2" s="9"/>
      <c r="N2" s="54"/>
      <c r="O2" s="10"/>
      <c r="P2" s="10"/>
      <c r="Q2" s="10"/>
    </row>
    <row r="3" spans="1:17" ht="4.5" customHeight="1">
      <c r="A3" s="7"/>
      <c r="B3" s="12"/>
      <c r="C3" s="14"/>
      <c r="D3" s="14"/>
      <c r="E3" s="15"/>
      <c r="F3" s="15"/>
      <c r="G3" s="15"/>
      <c r="H3" s="15"/>
      <c r="I3" s="15"/>
      <c r="J3" s="15"/>
      <c r="K3" s="16"/>
      <c r="L3" s="17"/>
      <c r="M3" s="15"/>
      <c r="N3" s="55"/>
      <c r="O3" s="16"/>
      <c r="P3" s="18"/>
      <c r="Q3" s="10"/>
    </row>
    <row r="4" spans="1:17" ht="9.75" customHeight="1">
      <c r="A4" s="7"/>
      <c r="B4" s="19"/>
      <c r="C4" s="20"/>
      <c r="D4" s="20"/>
      <c r="E4" s="21"/>
      <c r="F4" s="21"/>
      <c r="G4" s="21"/>
      <c r="H4" s="21"/>
      <c r="I4" s="21"/>
      <c r="J4" s="21"/>
      <c r="K4" s="22"/>
      <c r="L4" s="23"/>
      <c r="M4" s="21"/>
      <c r="N4" s="56"/>
      <c r="O4" s="24"/>
      <c r="P4" s="25"/>
      <c r="Q4" s="10"/>
    </row>
    <row r="5" spans="1:17" ht="48" customHeight="1">
      <c r="A5" s="7"/>
      <c r="B5" s="1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7"/>
      <c r="P5" s="28"/>
      <c r="Q5" s="26"/>
    </row>
    <row r="6" spans="1:17" ht="21.75" customHeight="1">
      <c r="A6" s="7"/>
      <c r="B6" s="19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30"/>
      <c r="P6" s="31"/>
      <c r="Q6" s="29"/>
    </row>
    <row r="7" spans="1:17" ht="6.75" customHeight="1">
      <c r="A7" s="7"/>
      <c r="B7" s="1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57"/>
      <c r="O7" s="33"/>
      <c r="P7" s="31"/>
      <c r="Q7" s="29"/>
    </row>
    <row r="8" spans="1:17" ht="5.25" customHeight="1">
      <c r="A8" s="7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8"/>
      <c r="O8" s="35"/>
      <c r="P8" s="36"/>
      <c r="Q8" s="29"/>
    </row>
    <row r="9" spans="1:17" ht="2.25" customHeight="1">
      <c r="A9" s="7"/>
      <c r="B9" s="3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59"/>
      <c r="O9" s="29"/>
      <c r="P9" s="29"/>
      <c r="Q9" s="29"/>
    </row>
    <row r="10" spans="1:26" s="46" customFormat="1" ht="42" customHeight="1">
      <c r="A10" s="177" t="s">
        <v>0</v>
      </c>
      <c r="B10" s="177"/>
      <c r="C10" s="38" t="s">
        <v>5</v>
      </c>
      <c r="D10" s="38" t="s">
        <v>12</v>
      </c>
      <c r="E10" s="39" t="s">
        <v>6</v>
      </c>
      <c r="F10" s="40" t="s">
        <v>7</v>
      </c>
      <c r="G10" s="39" t="s">
        <v>8</v>
      </c>
      <c r="H10" s="40" t="s">
        <v>9</v>
      </c>
      <c r="I10" s="39" t="s">
        <v>10</v>
      </c>
      <c r="J10" s="40" t="s">
        <v>11</v>
      </c>
      <c r="K10" s="39" t="s">
        <v>1</v>
      </c>
      <c r="L10" s="41" t="s">
        <v>2</v>
      </c>
      <c r="M10" s="42" t="s">
        <v>3</v>
      </c>
      <c r="N10" s="178" t="s">
        <v>4</v>
      </c>
      <c r="O10" s="179"/>
      <c r="P10" s="179"/>
      <c r="Q10" s="180"/>
      <c r="R10" s="43"/>
      <c r="S10" s="43"/>
      <c r="T10" s="44"/>
      <c r="U10" s="43"/>
      <c r="V10" s="43"/>
      <c r="W10" s="43"/>
      <c r="X10" s="43"/>
      <c r="Y10" s="45"/>
      <c r="Z10" s="43"/>
    </row>
    <row r="11" spans="1:26" s="67" customFormat="1" ht="12.75" customHeight="1">
      <c r="A11" s="181">
        <v>1</v>
      </c>
      <c r="B11" s="181"/>
      <c r="C11" s="69" t="s">
        <v>40</v>
      </c>
      <c r="D11" s="69" t="s">
        <v>50</v>
      </c>
      <c r="E11" s="76">
        <v>160</v>
      </c>
      <c r="F11" s="76">
        <v>203</v>
      </c>
      <c r="G11" s="76">
        <v>161</v>
      </c>
      <c r="H11" s="76">
        <v>181</v>
      </c>
      <c r="I11" s="76">
        <v>162</v>
      </c>
      <c r="J11" s="76">
        <v>141</v>
      </c>
      <c r="K11" s="72">
        <f>SUM(E11:J11)</f>
        <v>1008</v>
      </c>
      <c r="L11" s="139">
        <f>SUM(K11/6)</f>
        <v>168</v>
      </c>
      <c r="M11" s="78">
        <v>54</v>
      </c>
      <c r="N11" s="105">
        <f>SUM(K11+M11)</f>
        <v>1062</v>
      </c>
      <c r="O11" s="1"/>
      <c r="P11" s="1"/>
      <c r="Q11" s="48"/>
      <c r="R11" s="13"/>
      <c r="S11" s="49"/>
      <c r="T11" s="50"/>
      <c r="V11" s="64"/>
      <c r="W11" s="64"/>
      <c r="X11" s="63"/>
      <c r="Y11" s="65"/>
      <c r="Z11" s="66"/>
    </row>
    <row r="12" spans="1:26" s="67" customFormat="1" ht="12.75" customHeight="1">
      <c r="A12" s="181">
        <v>2</v>
      </c>
      <c r="B12" s="181"/>
      <c r="C12" s="137" t="s">
        <v>39</v>
      </c>
      <c r="D12" s="137" t="s">
        <v>54</v>
      </c>
      <c r="E12" s="137">
        <v>171</v>
      </c>
      <c r="F12" s="137">
        <v>124</v>
      </c>
      <c r="G12" s="137">
        <v>203</v>
      </c>
      <c r="H12" s="137">
        <v>167</v>
      </c>
      <c r="I12" s="137">
        <v>159</v>
      </c>
      <c r="J12" s="137">
        <v>179</v>
      </c>
      <c r="K12" s="72">
        <f>SUM(E12:J12)</f>
        <v>1003</v>
      </c>
      <c r="L12" s="139">
        <f>SUM(K12/6)</f>
        <v>167.16666666666666</v>
      </c>
      <c r="M12" s="78">
        <v>36</v>
      </c>
      <c r="N12" s="105">
        <f>SUM(K12+M12)</f>
        <v>1039</v>
      </c>
      <c r="O12" s="1"/>
      <c r="P12" s="1"/>
      <c r="Q12" s="48"/>
      <c r="R12" s="13"/>
      <c r="S12" s="49"/>
      <c r="T12" s="50"/>
      <c r="V12" s="64"/>
      <c r="W12" s="64"/>
      <c r="X12" s="63"/>
      <c r="Y12" s="65"/>
      <c r="Z12" s="66"/>
    </row>
    <row r="13" spans="1:26" s="67" customFormat="1" ht="12.75" customHeight="1">
      <c r="A13" s="181">
        <v>3</v>
      </c>
      <c r="B13" s="181"/>
      <c r="C13" s="71" t="s">
        <v>41</v>
      </c>
      <c r="D13" s="71" t="s">
        <v>55</v>
      </c>
      <c r="E13" s="76">
        <v>191</v>
      </c>
      <c r="F13" s="76">
        <v>163</v>
      </c>
      <c r="G13" s="76">
        <v>130</v>
      </c>
      <c r="H13" s="76">
        <v>139</v>
      </c>
      <c r="I13" s="76">
        <v>150</v>
      </c>
      <c r="J13" s="76">
        <v>140</v>
      </c>
      <c r="K13" s="72">
        <f>SUM(E13:J13)</f>
        <v>913</v>
      </c>
      <c r="L13" s="139">
        <f>SUM(K13/6)</f>
        <v>152.16666666666666</v>
      </c>
      <c r="M13" s="79">
        <v>54</v>
      </c>
      <c r="N13" s="74">
        <f>SUM(K13+M13)</f>
        <v>967</v>
      </c>
      <c r="O13" s="106"/>
      <c r="P13" s="1"/>
      <c r="Q13" s="48"/>
      <c r="R13" s="13"/>
      <c r="S13" s="49"/>
      <c r="T13" s="50"/>
      <c r="V13" s="64"/>
      <c r="W13" s="64"/>
      <c r="X13" s="63"/>
      <c r="Y13" s="65"/>
      <c r="Z13" s="66"/>
    </row>
    <row r="14" spans="1:26" s="67" customFormat="1" ht="12.75" customHeight="1">
      <c r="A14" s="181">
        <v>4</v>
      </c>
      <c r="B14" s="181"/>
      <c r="C14" s="68" t="s">
        <v>42</v>
      </c>
      <c r="D14" s="68" t="s">
        <v>57</v>
      </c>
      <c r="E14" s="77">
        <v>119</v>
      </c>
      <c r="F14" s="77">
        <v>158</v>
      </c>
      <c r="G14" s="77">
        <v>176</v>
      </c>
      <c r="H14" s="77">
        <v>147</v>
      </c>
      <c r="I14" s="77">
        <v>141</v>
      </c>
      <c r="J14" s="77">
        <v>158</v>
      </c>
      <c r="K14" s="72">
        <f>SUM(E14:J14)</f>
        <v>899</v>
      </c>
      <c r="L14" s="143">
        <f>SUM(K14/6)</f>
        <v>149.83333333333334</v>
      </c>
      <c r="M14" s="172">
        <v>54</v>
      </c>
      <c r="N14" s="75">
        <f>SUM(K14+M14)</f>
        <v>953</v>
      </c>
      <c r="O14" s="106"/>
      <c r="P14" s="1"/>
      <c r="Q14" s="48"/>
      <c r="R14" s="13"/>
      <c r="S14" s="49"/>
      <c r="T14" s="50"/>
      <c r="V14" s="64"/>
      <c r="W14" s="64"/>
      <c r="X14" s="63"/>
      <c r="Y14" s="65"/>
      <c r="Z14" s="66"/>
    </row>
    <row r="15" spans="1:26" s="67" customFormat="1" ht="12.75" customHeight="1">
      <c r="A15" s="181">
        <v>5</v>
      </c>
      <c r="B15" s="181"/>
      <c r="C15" s="137" t="s">
        <v>38</v>
      </c>
      <c r="D15" s="137" t="s">
        <v>54</v>
      </c>
      <c r="E15" s="137">
        <v>141</v>
      </c>
      <c r="F15" s="137">
        <v>181</v>
      </c>
      <c r="G15" s="137">
        <v>142</v>
      </c>
      <c r="H15" s="137">
        <v>134</v>
      </c>
      <c r="I15" s="137">
        <v>122</v>
      </c>
      <c r="J15" s="137">
        <v>147</v>
      </c>
      <c r="K15" s="72">
        <f>SUM(E15:J15)</f>
        <v>867</v>
      </c>
      <c r="L15" s="139">
        <f>SUM(K15/6)</f>
        <v>144.5</v>
      </c>
      <c r="M15" s="78">
        <v>54</v>
      </c>
      <c r="N15" s="74">
        <f>SUM(K15+M15)</f>
        <v>921</v>
      </c>
      <c r="O15" s="106"/>
      <c r="P15" s="1"/>
      <c r="Q15" s="48"/>
      <c r="R15" s="13"/>
      <c r="S15" s="49"/>
      <c r="T15" s="50"/>
      <c r="V15" s="64"/>
      <c r="W15" s="64"/>
      <c r="X15" s="63"/>
      <c r="Y15" s="65"/>
      <c r="Z15" s="66"/>
    </row>
    <row r="16" spans="1:26" s="67" customFormat="1" ht="12.75" customHeight="1">
      <c r="A16" s="173"/>
      <c r="B16" s="173"/>
      <c r="C16" s="96"/>
      <c r="D16" s="96"/>
      <c r="E16" s="92"/>
      <c r="F16" s="92"/>
      <c r="G16" s="92"/>
      <c r="H16" s="92"/>
      <c r="I16" s="92"/>
      <c r="J16" s="92"/>
      <c r="K16" s="84"/>
      <c r="L16" s="93"/>
      <c r="M16" s="98"/>
      <c r="N16" s="95"/>
      <c r="O16" s="13"/>
      <c r="P16" s="13"/>
      <c r="Q16" s="13"/>
      <c r="R16" s="13"/>
      <c r="S16" s="49"/>
      <c r="T16" s="50"/>
      <c r="V16" s="64"/>
      <c r="W16" s="64"/>
      <c r="X16" s="63"/>
      <c r="Y16" s="65"/>
      <c r="Z16" s="66"/>
    </row>
    <row r="17" spans="1:26" s="67" customFormat="1" ht="12.75" customHeight="1">
      <c r="A17" s="173"/>
      <c r="B17" s="173"/>
      <c r="C17" s="96"/>
      <c r="D17" s="96"/>
      <c r="E17" s="96"/>
      <c r="F17" s="96"/>
      <c r="G17" s="96"/>
      <c r="H17" s="96"/>
      <c r="I17" s="96"/>
      <c r="J17" s="96"/>
      <c r="K17" s="84"/>
      <c r="L17" s="85"/>
      <c r="M17" s="98"/>
      <c r="N17" s="99"/>
      <c r="O17" s="13"/>
      <c r="P17" s="13"/>
      <c r="Q17" s="13"/>
      <c r="R17" s="13"/>
      <c r="S17" s="49"/>
      <c r="T17" s="50"/>
      <c r="V17" s="64"/>
      <c r="W17" s="64"/>
      <c r="X17" s="63"/>
      <c r="Y17" s="65"/>
      <c r="Z17" s="66"/>
    </row>
    <row r="18" spans="1:26" s="67" customFormat="1" ht="12.75" customHeight="1">
      <c r="A18" s="173"/>
      <c r="B18" s="173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13"/>
      <c r="P18" s="13"/>
      <c r="Q18" s="13"/>
      <c r="R18" s="13"/>
      <c r="S18" s="49"/>
      <c r="T18" s="50"/>
      <c r="V18" s="64"/>
      <c r="W18" s="64"/>
      <c r="X18" s="63"/>
      <c r="Y18" s="65"/>
      <c r="Z18" s="66"/>
    </row>
    <row r="19" spans="1:26" s="67" customFormat="1" ht="12.75" customHeight="1">
      <c r="A19" s="173"/>
      <c r="B19" s="173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3"/>
      <c r="P19" s="13"/>
      <c r="Q19" s="13"/>
      <c r="R19" s="13"/>
      <c r="S19" s="49"/>
      <c r="T19" s="50"/>
      <c r="V19" s="64"/>
      <c r="W19" s="64"/>
      <c r="X19" s="63"/>
      <c r="Y19" s="65"/>
      <c r="Z19" s="66"/>
    </row>
    <row r="20" spans="1:21" ht="12.75" customHeight="1">
      <c r="A20" s="173"/>
      <c r="B20" s="173"/>
      <c r="C20" s="87"/>
      <c r="D20" s="87"/>
      <c r="E20" s="87"/>
      <c r="F20" s="87"/>
      <c r="G20" s="87"/>
      <c r="H20" s="87"/>
      <c r="I20" s="87"/>
      <c r="J20" s="87"/>
      <c r="K20" s="87"/>
      <c r="L20" s="101"/>
      <c r="M20" s="87"/>
      <c r="N20" s="87"/>
      <c r="O20" s="13"/>
      <c r="P20" s="13"/>
      <c r="Q20" s="13"/>
      <c r="R20" s="43"/>
      <c r="S20" s="44"/>
      <c r="T20" s="47"/>
      <c r="U20" s="6"/>
    </row>
    <row r="21" spans="1:21" ht="12.75" customHeight="1">
      <c r="A21" s="173"/>
      <c r="B21" s="173"/>
      <c r="C21" s="107"/>
      <c r="D21" s="50"/>
      <c r="E21" s="83"/>
      <c r="F21" s="83"/>
      <c r="G21" s="83"/>
      <c r="H21" s="83"/>
      <c r="I21" s="83"/>
      <c r="J21" s="83"/>
      <c r="K21" s="84"/>
      <c r="L21" s="85"/>
      <c r="M21" s="88"/>
      <c r="N21" s="80"/>
      <c r="O21" s="13"/>
      <c r="P21" s="13"/>
      <c r="Q21" s="13"/>
      <c r="R21" s="43"/>
      <c r="S21" s="44"/>
      <c r="T21" s="47"/>
      <c r="U21" s="6"/>
    </row>
    <row r="22" spans="1:26" s="67" customFormat="1" ht="12.75" customHeight="1">
      <c r="A22" s="173"/>
      <c r="B22" s="173"/>
      <c r="C22" s="96"/>
      <c r="D22" s="96"/>
      <c r="E22" s="96"/>
      <c r="F22" s="96"/>
      <c r="G22" s="96"/>
      <c r="H22" s="96"/>
      <c r="I22" s="96"/>
      <c r="J22" s="96"/>
      <c r="K22" s="84"/>
      <c r="L22" s="97"/>
      <c r="M22" s="96"/>
      <c r="N22" s="99"/>
      <c r="O22" s="13"/>
      <c r="P22" s="13"/>
      <c r="Q22" s="13"/>
      <c r="R22" s="13"/>
      <c r="S22" s="49"/>
      <c r="T22" s="50"/>
      <c r="V22" s="64"/>
      <c r="W22" s="64"/>
      <c r="X22" s="63"/>
      <c r="Y22" s="65"/>
      <c r="Z22" s="66"/>
    </row>
    <row r="23" spans="1:20" ht="12.75">
      <c r="A23" s="46"/>
      <c r="B23" s="46"/>
      <c r="C23" s="50"/>
      <c r="D23" s="50"/>
      <c r="E23" s="49"/>
      <c r="F23" s="49"/>
      <c r="G23" s="49"/>
      <c r="H23" s="49"/>
      <c r="I23" s="49"/>
      <c r="J23" s="49"/>
      <c r="K23" s="13"/>
      <c r="L23" s="51"/>
      <c r="M23" s="49"/>
      <c r="N23" s="60"/>
      <c r="O23" s="13"/>
      <c r="P23" s="13"/>
      <c r="Q23" s="13"/>
      <c r="R23" s="43"/>
      <c r="S23" s="44"/>
      <c r="T23" s="47"/>
    </row>
    <row r="24" spans="1:20" ht="12.75">
      <c r="A24" s="46"/>
      <c r="B24" s="46"/>
      <c r="C24" s="50"/>
      <c r="D24" s="50"/>
      <c r="E24" s="49"/>
      <c r="F24" s="49"/>
      <c r="G24" s="49"/>
      <c r="H24" s="49"/>
      <c r="I24" s="49"/>
      <c r="J24" s="49"/>
      <c r="K24" s="13"/>
      <c r="L24" s="51"/>
      <c r="M24" s="49"/>
      <c r="N24" s="60"/>
      <c r="O24" s="13"/>
      <c r="P24" s="13"/>
      <c r="Q24" s="13"/>
      <c r="R24" s="43"/>
      <c r="S24" s="44"/>
      <c r="T24" s="47"/>
    </row>
    <row r="25" spans="1:20" ht="12.75">
      <c r="A25" s="46"/>
      <c r="B25" s="46"/>
      <c r="C25" s="50"/>
      <c r="D25" s="50"/>
      <c r="E25" s="49"/>
      <c r="F25" s="49"/>
      <c r="G25" s="49"/>
      <c r="H25" s="49"/>
      <c r="I25" s="49"/>
      <c r="J25" s="49"/>
      <c r="K25" s="13"/>
      <c r="L25" s="51"/>
      <c r="M25" s="49"/>
      <c r="N25" s="60"/>
      <c r="O25" s="13"/>
      <c r="P25" s="13"/>
      <c r="Q25" s="13"/>
      <c r="R25" s="43"/>
      <c r="S25" s="44"/>
      <c r="T25" s="47"/>
    </row>
    <row r="26" spans="1:20" ht="12.75">
      <c r="A26" s="46"/>
      <c r="B26" s="46"/>
      <c r="C26" s="50"/>
      <c r="D26" s="50"/>
      <c r="E26" s="49"/>
      <c r="F26" s="49"/>
      <c r="G26" s="49"/>
      <c r="H26" s="49"/>
      <c r="I26" s="49"/>
      <c r="J26" s="49"/>
      <c r="K26" s="13"/>
      <c r="L26" s="51"/>
      <c r="M26" s="49"/>
      <c r="N26" s="60"/>
      <c r="O26" s="13"/>
      <c r="P26" s="13"/>
      <c r="Q26" s="13"/>
      <c r="R26" s="43"/>
      <c r="S26" s="44"/>
      <c r="T26" s="47"/>
    </row>
    <row r="27" spans="1:20" ht="12.75">
      <c r="A27" s="46"/>
      <c r="B27" s="46"/>
      <c r="C27" s="50"/>
      <c r="D27" s="50"/>
      <c r="E27" s="49"/>
      <c r="F27" s="49"/>
      <c r="G27" s="49"/>
      <c r="H27" s="49"/>
      <c r="I27" s="49"/>
      <c r="J27" s="49"/>
      <c r="K27" s="13"/>
      <c r="L27" s="51"/>
      <c r="M27" s="49"/>
      <c r="N27" s="60"/>
      <c r="O27" s="13"/>
      <c r="P27" s="13"/>
      <c r="Q27" s="13"/>
      <c r="R27" s="43"/>
      <c r="S27" s="44"/>
      <c r="T27" s="47"/>
    </row>
    <row r="28" spans="1:20" ht="12.75">
      <c r="A28" s="46"/>
      <c r="B28" s="46"/>
      <c r="C28" s="50"/>
      <c r="D28" s="50"/>
      <c r="E28" s="49"/>
      <c r="F28" s="49"/>
      <c r="G28" s="49"/>
      <c r="H28" s="49"/>
      <c r="I28" s="49"/>
      <c r="J28" s="49"/>
      <c r="K28" s="13"/>
      <c r="L28" s="51"/>
      <c r="M28" s="49"/>
      <c r="N28" s="60"/>
      <c r="O28" s="13"/>
      <c r="P28" s="13"/>
      <c r="Q28" s="13"/>
      <c r="R28" s="43"/>
      <c r="S28" s="44"/>
      <c r="T28" s="47"/>
    </row>
    <row r="29" spans="1:20" ht="12.75">
      <c r="A29" s="46"/>
      <c r="B29" s="46"/>
      <c r="C29" s="50"/>
      <c r="D29" s="50"/>
      <c r="E29" s="49"/>
      <c r="F29" s="49"/>
      <c r="G29" s="49"/>
      <c r="H29" s="49"/>
      <c r="I29" s="49"/>
      <c r="J29" s="49"/>
      <c r="K29" s="13"/>
      <c r="L29" s="51"/>
      <c r="M29" s="49"/>
      <c r="N29" s="60"/>
      <c r="O29" s="13"/>
      <c r="P29" s="13"/>
      <c r="Q29" s="13"/>
      <c r="R29" s="43"/>
      <c r="S29" s="44"/>
      <c r="T29" s="47"/>
    </row>
    <row r="30" spans="1:20" ht="12.75">
      <c r="A30" s="46"/>
      <c r="B30" s="46"/>
      <c r="C30" s="50"/>
      <c r="D30" s="50"/>
      <c r="E30" s="49"/>
      <c r="F30" s="49"/>
      <c r="G30" s="49"/>
      <c r="H30" s="49"/>
      <c r="I30" s="49"/>
      <c r="J30" s="49"/>
      <c r="K30" s="13"/>
      <c r="L30" s="51"/>
      <c r="M30" s="49"/>
      <c r="N30" s="60"/>
      <c r="O30" s="13"/>
      <c r="P30" s="13"/>
      <c r="Q30" s="13"/>
      <c r="R30" s="43"/>
      <c r="S30" s="44"/>
      <c r="T30" s="47"/>
    </row>
    <row r="31" spans="1:17" ht="12.75">
      <c r="A31" s="46"/>
      <c r="B31" s="46"/>
      <c r="C31" s="50"/>
      <c r="D31" s="50"/>
      <c r="E31" s="49"/>
      <c r="F31" s="49"/>
      <c r="G31" s="49"/>
      <c r="H31" s="49"/>
      <c r="I31" s="49"/>
      <c r="J31" s="49"/>
      <c r="K31" s="13"/>
      <c r="L31" s="51"/>
      <c r="M31" s="49"/>
      <c r="N31" s="60"/>
      <c r="O31" s="13"/>
      <c r="P31" s="13"/>
      <c r="Q31" s="13"/>
    </row>
    <row r="32" spans="1:17" ht="12.75">
      <c r="A32" s="46"/>
      <c r="B32" s="46"/>
      <c r="C32" s="50"/>
      <c r="D32" s="50"/>
      <c r="E32" s="49"/>
      <c r="F32" s="49"/>
      <c r="G32" s="49"/>
      <c r="H32" s="49"/>
      <c r="I32" s="49"/>
      <c r="J32" s="49"/>
      <c r="K32" s="13"/>
      <c r="L32" s="51"/>
      <c r="M32" s="49"/>
      <c r="N32" s="60"/>
      <c r="O32" s="13"/>
      <c r="P32" s="13"/>
      <c r="Q32" s="13"/>
    </row>
    <row r="33" spans="1:17" ht="12.75">
      <c r="A33" s="46"/>
      <c r="B33" s="46"/>
      <c r="C33" s="50"/>
      <c r="D33" s="50"/>
      <c r="E33" s="49"/>
      <c r="F33" s="49"/>
      <c r="G33" s="49"/>
      <c r="H33" s="49"/>
      <c r="I33" s="49"/>
      <c r="J33" s="49"/>
      <c r="K33" s="13"/>
      <c r="L33" s="51"/>
      <c r="M33" s="49"/>
      <c r="N33" s="60"/>
      <c r="O33" s="13"/>
      <c r="P33" s="13"/>
      <c r="Q33" s="13"/>
    </row>
    <row r="34" spans="1:17" ht="12.75">
      <c r="A34" s="46"/>
      <c r="B34" s="46"/>
      <c r="C34" s="50"/>
      <c r="D34" s="50"/>
      <c r="E34" s="49"/>
      <c r="F34" s="49"/>
      <c r="G34" s="49"/>
      <c r="H34" s="49"/>
      <c r="I34" s="49"/>
      <c r="J34" s="49"/>
      <c r="K34" s="13"/>
      <c r="L34" s="51"/>
      <c r="M34" s="49"/>
      <c r="N34" s="60"/>
      <c r="O34" s="13"/>
      <c r="P34" s="13"/>
      <c r="Q34" s="13"/>
    </row>
    <row r="35" spans="1:17" ht="12.75">
      <c r="A35" s="46"/>
      <c r="B35" s="46"/>
      <c r="C35" s="50"/>
      <c r="D35" s="50"/>
      <c r="E35" s="49"/>
      <c r="F35" s="49"/>
      <c r="G35" s="49"/>
      <c r="H35" s="49"/>
      <c r="I35" s="49"/>
      <c r="J35" s="49"/>
      <c r="K35" s="13"/>
      <c r="L35" s="51"/>
      <c r="M35" s="49"/>
      <c r="N35" s="60"/>
      <c r="O35" s="13"/>
      <c r="P35" s="13"/>
      <c r="Q35" s="13"/>
    </row>
    <row r="36" spans="1:17" ht="12.75">
      <c r="A36" s="46"/>
      <c r="B36" s="46"/>
      <c r="C36" s="50"/>
      <c r="D36" s="50"/>
      <c r="E36" s="49"/>
      <c r="F36" s="49"/>
      <c r="G36" s="49"/>
      <c r="H36" s="49"/>
      <c r="I36" s="49"/>
      <c r="J36" s="49"/>
      <c r="K36" s="13"/>
      <c r="L36" s="51"/>
      <c r="M36" s="49"/>
      <c r="N36" s="60"/>
      <c r="O36" s="13"/>
      <c r="P36" s="13"/>
      <c r="Q36" s="13"/>
    </row>
    <row r="37" spans="3:17" ht="12.75">
      <c r="C37" s="50"/>
      <c r="D37" s="50"/>
      <c r="E37" s="49"/>
      <c r="F37" s="49"/>
      <c r="G37" s="49"/>
      <c r="H37" s="49"/>
      <c r="I37" s="49"/>
      <c r="J37" s="49"/>
      <c r="K37" s="13"/>
      <c r="L37" s="51"/>
      <c r="M37" s="49"/>
      <c r="N37" s="60"/>
      <c r="O37" s="13"/>
      <c r="P37" s="13"/>
      <c r="Q37" s="13"/>
    </row>
    <row r="38" spans="3:17" ht="12.75">
      <c r="C38" s="50"/>
      <c r="D38" s="50"/>
      <c r="E38" s="49"/>
      <c r="F38" s="49"/>
      <c r="G38" s="49"/>
      <c r="H38" s="49"/>
      <c r="I38" s="49"/>
      <c r="J38" s="49"/>
      <c r="K38" s="13"/>
      <c r="L38" s="51"/>
      <c r="M38" s="49"/>
      <c r="N38" s="60"/>
      <c r="O38" s="13"/>
      <c r="P38" s="13"/>
      <c r="Q38" s="13"/>
    </row>
    <row r="39" spans="3:17" ht="12.75">
      <c r="C39" s="50"/>
      <c r="D39" s="50"/>
      <c r="E39" s="49"/>
      <c r="F39" s="49"/>
      <c r="G39" s="49"/>
      <c r="H39" s="49"/>
      <c r="I39" s="49"/>
      <c r="J39" s="49"/>
      <c r="K39" s="13"/>
      <c r="L39" s="51"/>
      <c r="M39" s="49"/>
      <c r="N39" s="60"/>
      <c r="O39" s="13"/>
      <c r="P39" s="13"/>
      <c r="Q39" s="13"/>
    </row>
    <row r="40" spans="3:17" ht="12.75">
      <c r="C40" s="50"/>
      <c r="D40" s="50"/>
      <c r="E40" s="49"/>
      <c r="F40" s="49"/>
      <c r="G40" s="49"/>
      <c r="H40" s="49"/>
      <c r="I40" s="49"/>
      <c r="J40" s="49"/>
      <c r="K40" s="13"/>
      <c r="L40" s="51"/>
      <c r="M40" s="49"/>
      <c r="N40" s="60"/>
      <c r="O40" s="13"/>
      <c r="P40" s="13"/>
      <c r="Q40" s="13"/>
    </row>
    <row r="41" spans="3:17" ht="12.75">
      <c r="C41" s="50"/>
      <c r="D41" s="50"/>
      <c r="E41" s="49"/>
      <c r="F41" s="49"/>
      <c r="G41" s="49"/>
      <c r="H41" s="49"/>
      <c r="I41" s="49"/>
      <c r="J41" s="49"/>
      <c r="K41" s="13"/>
      <c r="L41" s="51"/>
      <c r="M41" s="49"/>
      <c r="N41" s="60"/>
      <c r="O41" s="13"/>
      <c r="P41" s="13"/>
      <c r="Q41" s="13"/>
    </row>
    <row r="42" spans="3:17" ht="12.75">
      <c r="C42" s="50"/>
      <c r="D42" s="50"/>
      <c r="E42" s="49"/>
      <c r="F42" s="49"/>
      <c r="G42" s="49"/>
      <c r="H42" s="49"/>
      <c r="I42" s="49"/>
      <c r="J42" s="49"/>
      <c r="K42" s="13"/>
      <c r="L42" s="51"/>
      <c r="M42" s="49"/>
      <c r="N42" s="60"/>
      <c r="O42" s="13"/>
      <c r="P42" s="13"/>
      <c r="Q42" s="13"/>
    </row>
    <row r="43" spans="3:17" ht="12.75">
      <c r="C43" s="50"/>
      <c r="D43" s="50"/>
      <c r="E43" s="49"/>
      <c r="F43" s="49"/>
      <c r="G43" s="49"/>
      <c r="H43" s="49"/>
      <c r="I43" s="49"/>
      <c r="J43" s="49"/>
      <c r="K43" s="13"/>
      <c r="L43" s="51"/>
      <c r="M43" s="49"/>
      <c r="N43" s="60"/>
      <c r="O43" s="13"/>
      <c r="P43" s="13"/>
      <c r="Q43" s="13"/>
    </row>
    <row r="44" spans="3:17" ht="12.75">
      <c r="C44" s="50"/>
      <c r="D44" s="50"/>
      <c r="E44" s="49"/>
      <c r="F44" s="49"/>
      <c r="G44" s="49"/>
      <c r="H44" s="49"/>
      <c r="I44" s="49"/>
      <c r="J44" s="49"/>
      <c r="K44" s="13"/>
      <c r="L44" s="51"/>
      <c r="M44" s="49"/>
      <c r="N44" s="60"/>
      <c r="O44" s="13"/>
      <c r="P44" s="13"/>
      <c r="Q44" s="13"/>
    </row>
    <row r="45" spans="3:17" ht="12.75">
      <c r="C45" s="50"/>
      <c r="D45" s="50"/>
      <c r="E45" s="49"/>
      <c r="F45" s="49"/>
      <c r="G45" s="49"/>
      <c r="H45" s="49"/>
      <c r="I45" s="49"/>
      <c r="J45" s="49"/>
      <c r="K45" s="13"/>
      <c r="L45" s="51"/>
      <c r="M45" s="49"/>
      <c r="N45" s="60"/>
      <c r="O45" s="13"/>
      <c r="P45" s="13"/>
      <c r="Q45" s="13"/>
    </row>
    <row r="46" spans="3:17" ht="12.75">
      <c r="C46" s="50"/>
      <c r="D46" s="50"/>
      <c r="E46" s="49"/>
      <c r="F46" s="49"/>
      <c r="G46" s="49"/>
      <c r="H46" s="49"/>
      <c r="I46" s="49"/>
      <c r="J46" s="49"/>
      <c r="K46" s="13"/>
      <c r="L46" s="51"/>
      <c r="M46" s="49"/>
      <c r="N46" s="60"/>
      <c r="O46" s="13"/>
      <c r="P46" s="13"/>
      <c r="Q46" s="13"/>
    </row>
    <row r="47" spans="3:17" ht="12.75">
      <c r="C47" s="50"/>
      <c r="D47" s="50"/>
      <c r="E47" s="49"/>
      <c r="F47" s="49"/>
      <c r="G47" s="49"/>
      <c r="H47" s="49"/>
      <c r="I47" s="49"/>
      <c r="J47" s="49"/>
      <c r="K47" s="13"/>
      <c r="L47" s="51"/>
      <c r="M47" s="49"/>
      <c r="N47" s="60"/>
      <c r="O47" s="13"/>
      <c r="P47" s="13"/>
      <c r="Q47" s="13"/>
    </row>
    <row r="48" spans="3:17" ht="12.75">
      <c r="C48" s="50"/>
      <c r="D48" s="50"/>
      <c r="E48" s="49"/>
      <c r="F48" s="49"/>
      <c r="G48" s="49"/>
      <c r="H48" s="49"/>
      <c r="I48" s="49"/>
      <c r="J48" s="49"/>
      <c r="K48" s="13"/>
      <c r="L48" s="51"/>
      <c r="M48" s="49"/>
      <c r="N48" s="60"/>
      <c r="O48" s="13"/>
      <c r="P48" s="13"/>
      <c r="Q48" s="13"/>
    </row>
    <row r="49" spans="3:17" ht="12.75">
      <c r="C49" s="50"/>
      <c r="D49" s="50"/>
      <c r="E49" s="49"/>
      <c r="F49" s="49"/>
      <c r="G49" s="49"/>
      <c r="H49" s="49"/>
      <c r="I49" s="49"/>
      <c r="J49" s="49"/>
      <c r="K49" s="13"/>
      <c r="L49" s="51"/>
      <c r="M49" s="49"/>
      <c r="N49" s="60"/>
      <c r="O49" s="13"/>
      <c r="P49" s="13"/>
      <c r="Q49" s="13"/>
    </row>
    <row r="50" spans="3:17" ht="12.75">
      <c r="C50" s="50"/>
      <c r="D50" s="50"/>
      <c r="E50" s="49"/>
      <c r="F50" s="49"/>
      <c r="G50" s="49"/>
      <c r="H50" s="49"/>
      <c r="I50" s="49"/>
      <c r="J50" s="49"/>
      <c r="K50" s="13"/>
      <c r="L50" s="51"/>
      <c r="M50" s="49"/>
      <c r="N50" s="60"/>
      <c r="O50" s="13"/>
      <c r="P50" s="13"/>
      <c r="Q50" s="13"/>
    </row>
    <row r="51" spans="3:17" ht="12.75">
      <c r="C51" s="50"/>
      <c r="D51" s="50"/>
      <c r="E51" s="49"/>
      <c r="F51" s="49"/>
      <c r="G51" s="49"/>
      <c r="H51" s="49"/>
      <c r="I51" s="49"/>
      <c r="J51" s="49"/>
      <c r="K51" s="13"/>
      <c r="L51" s="51"/>
      <c r="M51" s="49"/>
      <c r="N51" s="60"/>
      <c r="O51" s="13"/>
      <c r="P51" s="13"/>
      <c r="Q51" s="13"/>
    </row>
    <row r="52" spans="3:17" ht="12.75">
      <c r="C52" s="50"/>
      <c r="D52" s="50"/>
      <c r="E52" s="49"/>
      <c r="F52" s="49"/>
      <c r="G52" s="49"/>
      <c r="H52" s="49"/>
      <c r="I52" s="49"/>
      <c r="J52" s="49"/>
      <c r="K52" s="13"/>
      <c r="L52" s="51"/>
      <c r="M52" s="49"/>
      <c r="N52" s="60"/>
      <c r="O52" s="13"/>
      <c r="P52" s="13"/>
      <c r="Q52" s="13"/>
    </row>
    <row r="53" spans="3:17" ht="12.75">
      <c r="C53" s="50"/>
      <c r="D53" s="50"/>
      <c r="E53" s="49"/>
      <c r="F53" s="49"/>
      <c r="G53" s="49"/>
      <c r="H53" s="49"/>
      <c r="I53" s="49"/>
      <c r="J53" s="49"/>
      <c r="K53" s="13"/>
      <c r="L53" s="51"/>
      <c r="M53" s="49"/>
      <c r="N53" s="60"/>
      <c r="O53" s="13"/>
      <c r="P53" s="13"/>
      <c r="Q53" s="13"/>
    </row>
    <row r="54" spans="3:17" ht="12.75">
      <c r="C54" s="50"/>
      <c r="D54" s="50"/>
      <c r="E54" s="49"/>
      <c r="F54" s="49"/>
      <c r="G54" s="49"/>
      <c r="H54" s="49"/>
      <c r="I54" s="49"/>
      <c r="J54" s="49"/>
      <c r="K54" s="13"/>
      <c r="L54" s="51"/>
      <c r="M54" s="49"/>
      <c r="N54" s="60"/>
      <c r="O54" s="13"/>
      <c r="P54" s="13"/>
      <c r="Q54" s="13"/>
    </row>
    <row r="55" spans="3:17" ht="12.75">
      <c r="C55" s="50"/>
      <c r="D55" s="50"/>
      <c r="E55" s="49"/>
      <c r="F55" s="49"/>
      <c r="G55" s="49"/>
      <c r="H55" s="49"/>
      <c r="I55" s="49"/>
      <c r="J55" s="49"/>
      <c r="K55" s="13"/>
      <c r="L55" s="51"/>
      <c r="M55" s="49"/>
      <c r="N55" s="60"/>
      <c r="O55" s="13"/>
      <c r="P55" s="13"/>
      <c r="Q55" s="13"/>
    </row>
    <row r="56" spans="3:17" ht="12.75">
      <c r="C56" s="50"/>
      <c r="D56" s="50"/>
      <c r="E56" s="49"/>
      <c r="F56" s="49"/>
      <c r="G56" s="49"/>
      <c r="H56" s="49"/>
      <c r="I56" s="49"/>
      <c r="J56" s="49"/>
      <c r="K56" s="13"/>
      <c r="L56" s="51"/>
      <c r="M56" s="49"/>
      <c r="N56" s="60"/>
      <c r="O56" s="13"/>
      <c r="P56" s="13"/>
      <c r="Q56" s="13"/>
    </row>
    <row r="57" spans="3:17" ht="12.75">
      <c r="C57" s="50"/>
      <c r="D57" s="50"/>
      <c r="E57" s="49"/>
      <c r="F57" s="49"/>
      <c r="G57" s="49"/>
      <c r="H57" s="49"/>
      <c r="I57" s="49"/>
      <c r="J57" s="49"/>
      <c r="K57" s="13"/>
      <c r="L57" s="51"/>
      <c r="M57" s="49"/>
      <c r="N57" s="60"/>
      <c r="O57" s="13"/>
      <c r="P57" s="13"/>
      <c r="Q57" s="13"/>
    </row>
    <row r="58" spans="3:17" ht="12.75">
      <c r="C58" s="50"/>
      <c r="D58" s="50"/>
      <c r="E58" s="49"/>
      <c r="F58" s="49"/>
      <c r="G58" s="49"/>
      <c r="H58" s="49"/>
      <c r="I58" s="49"/>
      <c r="J58" s="49"/>
      <c r="K58" s="13"/>
      <c r="L58" s="51"/>
      <c r="M58" s="49"/>
      <c r="N58" s="60"/>
      <c r="O58" s="13"/>
      <c r="P58" s="13"/>
      <c r="Q58" s="13"/>
    </row>
    <row r="59" spans="3:17" ht="12.75">
      <c r="C59" s="50"/>
      <c r="D59" s="50"/>
      <c r="E59" s="49"/>
      <c r="F59" s="49"/>
      <c r="G59" s="49"/>
      <c r="H59" s="49"/>
      <c r="I59" s="49"/>
      <c r="J59" s="49"/>
      <c r="K59" s="13"/>
      <c r="L59" s="51"/>
      <c r="M59" s="49"/>
      <c r="N59" s="60"/>
      <c r="O59" s="13"/>
      <c r="P59" s="13"/>
      <c r="Q59" s="13"/>
    </row>
    <row r="60" spans="3:17" ht="12.75">
      <c r="C60" s="50"/>
      <c r="D60" s="50"/>
      <c r="E60" s="49"/>
      <c r="F60" s="49"/>
      <c r="G60" s="49"/>
      <c r="H60" s="49"/>
      <c r="I60" s="49"/>
      <c r="J60" s="49"/>
      <c r="K60" s="13"/>
      <c r="L60" s="51"/>
      <c r="M60" s="49"/>
      <c r="N60" s="60"/>
      <c r="O60" s="13"/>
      <c r="P60" s="13"/>
      <c r="Q60" s="13"/>
    </row>
    <row r="61" spans="3:17" ht="12.75">
      <c r="C61" s="50"/>
      <c r="D61" s="50"/>
      <c r="E61" s="49"/>
      <c r="F61" s="49"/>
      <c r="G61" s="49"/>
      <c r="H61" s="49"/>
      <c r="I61" s="49"/>
      <c r="J61" s="49"/>
      <c r="K61" s="13"/>
      <c r="L61" s="51"/>
      <c r="M61" s="49"/>
      <c r="N61" s="60"/>
      <c r="O61" s="13"/>
      <c r="P61" s="13"/>
      <c r="Q61" s="13"/>
    </row>
    <row r="62" spans="3:17" ht="12.75">
      <c r="C62" s="50"/>
      <c r="D62" s="50"/>
      <c r="E62" s="49"/>
      <c r="F62" s="49"/>
      <c r="G62" s="49"/>
      <c r="H62" s="49"/>
      <c r="I62" s="49"/>
      <c r="J62" s="49"/>
      <c r="K62" s="13"/>
      <c r="L62" s="51"/>
      <c r="M62" s="49"/>
      <c r="N62" s="60"/>
      <c r="O62" s="13"/>
      <c r="P62" s="13"/>
      <c r="Q62" s="13"/>
    </row>
    <row r="63" spans="3:17" ht="12.75">
      <c r="C63" s="50"/>
      <c r="D63" s="50"/>
      <c r="E63" s="49"/>
      <c r="F63" s="49"/>
      <c r="G63" s="49"/>
      <c r="H63" s="49"/>
      <c r="I63" s="49"/>
      <c r="J63" s="49"/>
      <c r="K63" s="13"/>
      <c r="L63" s="51"/>
      <c r="M63" s="49"/>
      <c r="N63" s="60"/>
      <c r="O63" s="13"/>
      <c r="P63" s="13"/>
      <c r="Q63" s="13"/>
    </row>
    <row r="64" spans="3:17" ht="12.75">
      <c r="C64" s="50"/>
      <c r="D64" s="50"/>
      <c r="E64" s="49"/>
      <c r="F64" s="49"/>
      <c r="G64" s="49"/>
      <c r="H64" s="49"/>
      <c r="I64" s="49"/>
      <c r="J64" s="49"/>
      <c r="K64" s="13"/>
      <c r="L64" s="51"/>
      <c r="M64" s="49"/>
      <c r="N64" s="60"/>
      <c r="O64" s="13"/>
      <c r="P64" s="13"/>
      <c r="Q64" s="13"/>
    </row>
    <row r="65" spans="3:17" ht="12.75">
      <c r="C65" s="50"/>
      <c r="D65" s="50"/>
      <c r="E65" s="49"/>
      <c r="F65" s="49"/>
      <c r="G65" s="49"/>
      <c r="H65" s="49"/>
      <c r="I65" s="49"/>
      <c r="J65" s="49"/>
      <c r="K65" s="13"/>
      <c r="L65" s="51"/>
      <c r="M65" s="49"/>
      <c r="N65" s="60"/>
      <c r="O65" s="13"/>
      <c r="P65" s="13"/>
      <c r="Q65" s="13"/>
    </row>
    <row r="66" spans="3:17" ht="12.75">
      <c r="C66" s="50"/>
      <c r="D66" s="50"/>
      <c r="E66" s="49"/>
      <c r="F66" s="49"/>
      <c r="G66" s="49"/>
      <c r="H66" s="49"/>
      <c r="I66" s="49"/>
      <c r="J66" s="49"/>
      <c r="K66" s="13"/>
      <c r="L66" s="51"/>
      <c r="M66" s="49"/>
      <c r="N66" s="60"/>
      <c r="O66" s="13"/>
      <c r="P66" s="13"/>
      <c r="Q66" s="13"/>
    </row>
    <row r="67" spans="3:17" ht="12.75">
      <c r="C67" s="50"/>
      <c r="D67" s="50"/>
      <c r="E67" s="49"/>
      <c r="F67" s="49"/>
      <c r="G67" s="49"/>
      <c r="H67" s="49"/>
      <c r="I67" s="49"/>
      <c r="J67" s="49"/>
      <c r="K67" s="13"/>
      <c r="L67" s="51"/>
      <c r="M67" s="49"/>
      <c r="N67" s="60"/>
      <c r="O67" s="13"/>
      <c r="P67" s="13"/>
      <c r="Q67" s="13"/>
    </row>
    <row r="68" spans="3:17" ht="12.75">
      <c r="C68" s="50"/>
      <c r="D68" s="50"/>
      <c r="E68" s="49"/>
      <c r="F68" s="49"/>
      <c r="G68" s="49"/>
      <c r="H68" s="49"/>
      <c r="I68" s="49"/>
      <c r="J68" s="49"/>
      <c r="K68" s="13"/>
      <c r="L68" s="51"/>
      <c r="M68" s="49"/>
      <c r="N68" s="60"/>
      <c r="O68" s="13"/>
      <c r="P68" s="13"/>
      <c r="Q68" s="13"/>
    </row>
    <row r="69" spans="3:17" ht="12.75">
      <c r="C69" s="50"/>
      <c r="D69" s="50"/>
      <c r="E69" s="49"/>
      <c r="F69" s="49"/>
      <c r="G69" s="49"/>
      <c r="H69" s="49"/>
      <c r="I69" s="49"/>
      <c r="J69" s="49"/>
      <c r="K69" s="13"/>
      <c r="L69" s="51"/>
      <c r="M69" s="49"/>
      <c r="N69" s="60"/>
      <c r="O69" s="13"/>
      <c r="P69" s="13"/>
      <c r="Q69" s="13"/>
    </row>
    <row r="70" spans="3:17" ht="12.75">
      <c r="C70" s="50"/>
      <c r="D70" s="50"/>
      <c r="E70" s="49"/>
      <c r="F70" s="49"/>
      <c r="G70" s="49"/>
      <c r="H70" s="49"/>
      <c r="I70" s="49"/>
      <c r="J70" s="49"/>
      <c r="K70" s="13"/>
      <c r="L70" s="51"/>
      <c r="M70" s="49"/>
      <c r="N70" s="60"/>
      <c r="O70" s="13"/>
      <c r="P70" s="13"/>
      <c r="Q70" s="13"/>
    </row>
    <row r="71" spans="3:17" ht="12.75">
      <c r="C71" s="50"/>
      <c r="D71" s="50"/>
      <c r="E71" s="49"/>
      <c r="F71" s="49"/>
      <c r="G71" s="49"/>
      <c r="H71" s="49"/>
      <c r="I71" s="49"/>
      <c r="J71" s="49"/>
      <c r="K71" s="13"/>
      <c r="L71" s="51"/>
      <c r="M71" s="49"/>
      <c r="N71" s="60"/>
      <c r="O71" s="13"/>
      <c r="P71" s="13"/>
      <c r="Q71" s="13"/>
    </row>
    <row r="72" spans="3:17" ht="12.75">
      <c r="C72" s="50"/>
      <c r="D72" s="50"/>
      <c r="E72" s="49"/>
      <c r="F72" s="49"/>
      <c r="G72" s="49"/>
      <c r="H72" s="49"/>
      <c r="I72" s="49"/>
      <c r="J72" s="49"/>
      <c r="K72" s="13"/>
      <c r="L72" s="51"/>
      <c r="M72" s="49"/>
      <c r="N72" s="60"/>
      <c r="O72" s="13"/>
      <c r="P72" s="13"/>
      <c r="Q72" s="13"/>
    </row>
    <row r="73" spans="3:17" ht="12.75">
      <c r="C73" s="50"/>
      <c r="D73" s="50"/>
      <c r="E73" s="49"/>
      <c r="F73" s="49"/>
      <c r="G73" s="49"/>
      <c r="H73" s="49"/>
      <c r="I73" s="49"/>
      <c r="J73" s="49"/>
      <c r="K73" s="13"/>
      <c r="L73" s="51"/>
      <c r="M73" s="49"/>
      <c r="N73" s="60"/>
      <c r="O73" s="13"/>
      <c r="P73" s="13"/>
      <c r="Q73" s="13"/>
    </row>
    <row r="74" spans="3:17" ht="12.75">
      <c r="C74" s="50"/>
      <c r="D74" s="50"/>
      <c r="E74" s="49"/>
      <c r="F74" s="49"/>
      <c r="G74" s="49"/>
      <c r="H74" s="49"/>
      <c r="I74" s="49"/>
      <c r="J74" s="49"/>
      <c r="K74" s="13"/>
      <c r="L74" s="51"/>
      <c r="M74" s="49"/>
      <c r="N74" s="60"/>
      <c r="O74" s="13"/>
      <c r="P74" s="13"/>
      <c r="Q74" s="13"/>
    </row>
    <row r="75" spans="3:17" ht="12.75">
      <c r="C75" s="50"/>
      <c r="D75" s="50"/>
      <c r="E75" s="49"/>
      <c r="F75" s="49"/>
      <c r="G75" s="49"/>
      <c r="H75" s="49"/>
      <c r="I75" s="49"/>
      <c r="J75" s="49"/>
      <c r="K75" s="13"/>
      <c r="L75" s="51"/>
      <c r="M75" s="49"/>
      <c r="N75" s="60"/>
      <c r="O75" s="13"/>
      <c r="P75" s="13"/>
      <c r="Q75" s="13"/>
    </row>
    <row r="76" spans="3:17" ht="12.75">
      <c r="C76" s="50"/>
      <c r="D76" s="50"/>
      <c r="E76" s="49"/>
      <c r="F76" s="49"/>
      <c r="G76" s="49"/>
      <c r="H76" s="49"/>
      <c r="I76" s="49"/>
      <c r="J76" s="49"/>
      <c r="K76" s="13"/>
      <c r="L76" s="51"/>
      <c r="M76" s="49"/>
      <c r="N76" s="60"/>
      <c r="O76" s="13"/>
      <c r="P76" s="13"/>
      <c r="Q76" s="13"/>
    </row>
    <row r="77" spans="3:17" ht="12.75">
      <c r="C77" s="47"/>
      <c r="D77" s="47"/>
      <c r="E77" s="44"/>
      <c r="F77" s="44"/>
      <c r="G77" s="44"/>
      <c r="H77" s="44"/>
      <c r="I77" s="44"/>
      <c r="J77" s="44"/>
      <c r="K77" s="43"/>
      <c r="L77" s="52"/>
      <c r="M77" s="44"/>
      <c r="N77" s="61"/>
      <c r="O77" s="43"/>
      <c r="P77" s="43"/>
      <c r="Q77" s="43"/>
    </row>
    <row r="78" spans="3:17" ht="12.75">
      <c r="C78" s="47"/>
      <c r="D78" s="47"/>
      <c r="E78" s="44"/>
      <c r="F78" s="44"/>
      <c r="G78" s="44"/>
      <c r="H78" s="44"/>
      <c r="I78" s="44"/>
      <c r="J78" s="44"/>
      <c r="K78" s="43"/>
      <c r="L78" s="52"/>
      <c r="M78" s="44"/>
      <c r="N78" s="61"/>
      <c r="O78" s="43"/>
      <c r="P78" s="43"/>
      <c r="Q78" s="43"/>
    </row>
    <row r="79" spans="3:17" ht="12.75">
      <c r="C79" s="47"/>
      <c r="D79" s="47"/>
      <c r="E79" s="44"/>
      <c r="F79" s="44"/>
      <c r="G79" s="44"/>
      <c r="H79" s="44"/>
      <c r="I79" s="44"/>
      <c r="J79" s="44"/>
      <c r="K79" s="43"/>
      <c r="L79" s="52"/>
      <c r="M79" s="44"/>
      <c r="N79" s="61"/>
      <c r="O79" s="43"/>
      <c r="P79" s="43"/>
      <c r="Q79" s="43"/>
    </row>
    <row r="80" spans="3:17" ht="12.75">
      <c r="C80" s="47"/>
      <c r="D80" s="47"/>
      <c r="E80" s="44"/>
      <c r="F80" s="44"/>
      <c r="G80" s="44"/>
      <c r="H80" s="44"/>
      <c r="I80" s="44"/>
      <c r="J80" s="44"/>
      <c r="K80" s="43"/>
      <c r="L80" s="52"/>
      <c r="M80" s="44"/>
      <c r="N80" s="61"/>
      <c r="O80" s="43"/>
      <c r="P80" s="43"/>
      <c r="Q80" s="43"/>
    </row>
    <row r="81" spans="3:17" ht="12.75">
      <c r="C81" s="47"/>
      <c r="D81" s="47"/>
      <c r="E81" s="44"/>
      <c r="F81" s="44"/>
      <c r="G81" s="44"/>
      <c r="H81" s="44"/>
      <c r="I81" s="44"/>
      <c r="J81" s="44"/>
      <c r="K81" s="43"/>
      <c r="L81" s="52"/>
      <c r="M81" s="44"/>
      <c r="N81" s="61"/>
      <c r="O81" s="43"/>
      <c r="P81" s="43"/>
      <c r="Q81" s="43"/>
    </row>
    <row r="172" spans="14:17" ht="12.75">
      <c r="N172" s="61"/>
      <c r="O172" s="43"/>
      <c r="P172" s="43"/>
      <c r="Q172" s="43"/>
    </row>
    <row r="173" spans="14:17" ht="12.75">
      <c r="N173" s="61"/>
      <c r="O173" s="43"/>
      <c r="P173" s="43"/>
      <c r="Q173" s="43"/>
    </row>
    <row r="174" spans="14:17" ht="12.75">
      <c r="N174" s="61"/>
      <c r="O174" s="43"/>
      <c r="P174" s="43"/>
      <c r="Q174" s="43"/>
    </row>
    <row r="175" spans="14:17" ht="12.75">
      <c r="N175" s="61"/>
      <c r="O175" s="43"/>
      <c r="P175" s="43"/>
      <c r="Q175" s="43"/>
    </row>
    <row r="176" spans="14:17" ht="12.75">
      <c r="N176" s="61"/>
      <c r="O176" s="43"/>
      <c r="P176" s="43"/>
      <c r="Q176" s="43"/>
    </row>
    <row r="177" spans="14:17" ht="12.75">
      <c r="N177" s="61"/>
      <c r="O177" s="43"/>
      <c r="P177" s="43"/>
      <c r="Q177" s="43"/>
    </row>
    <row r="178" spans="14:17" ht="12.75">
      <c r="N178" s="61"/>
      <c r="O178" s="43"/>
      <c r="P178" s="43"/>
      <c r="Q178" s="43"/>
    </row>
    <row r="179" spans="14:17" ht="12.75">
      <c r="N179" s="61"/>
      <c r="O179" s="43"/>
      <c r="P179" s="43"/>
      <c r="Q179" s="43"/>
    </row>
    <row r="180" spans="14:17" ht="12.75">
      <c r="N180" s="61"/>
      <c r="O180" s="43"/>
      <c r="P180" s="43"/>
      <c r="Q180" s="43"/>
    </row>
    <row r="181" spans="14:17" ht="12.75">
      <c r="N181" s="61"/>
      <c r="O181" s="43"/>
      <c r="P181" s="43"/>
      <c r="Q181" s="43"/>
    </row>
    <row r="182" spans="14:17" ht="12.75">
      <c r="N182" s="61"/>
      <c r="O182" s="43"/>
      <c r="P182" s="43"/>
      <c r="Q182" s="43"/>
    </row>
    <row r="183" spans="14:17" ht="12.75">
      <c r="N183" s="61"/>
      <c r="O183" s="43"/>
      <c r="P183" s="43"/>
      <c r="Q183" s="43"/>
    </row>
    <row r="184" spans="14:17" ht="12.75">
      <c r="N184" s="61"/>
      <c r="O184" s="43"/>
      <c r="P184" s="43"/>
      <c r="Q184" s="43"/>
    </row>
    <row r="185" spans="14:17" ht="12.75">
      <c r="N185" s="61"/>
      <c r="O185" s="43"/>
      <c r="P185" s="43"/>
      <c r="Q185" s="43"/>
    </row>
    <row r="186" spans="14:17" ht="12.75">
      <c r="N186" s="61"/>
      <c r="O186" s="43"/>
      <c r="P186" s="43"/>
      <c r="Q186" s="43"/>
    </row>
    <row r="187" spans="14:17" ht="12.75">
      <c r="N187" s="61"/>
      <c r="O187" s="43"/>
      <c r="P187" s="43"/>
      <c r="Q187" s="43"/>
    </row>
    <row r="188" spans="14:17" ht="12.75">
      <c r="N188" s="61"/>
      <c r="O188" s="43"/>
      <c r="P188" s="43"/>
      <c r="Q188" s="43"/>
    </row>
    <row r="189" spans="14:17" ht="12.75">
      <c r="N189" s="61"/>
      <c r="O189" s="43"/>
      <c r="P189" s="43"/>
      <c r="Q189" s="43"/>
    </row>
    <row r="190" spans="14:17" ht="12.75">
      <c r="N190" s="61"/>
      <c r="O190" s="43"/>
      <c r="P190" s="43"/>
      <c r="Q190" s="43"/>
    </row>
    <row r="191" spans="14:17" ht="12.75">
      <c r="N191" s="61"/>
      <c r="O191" s="43"/>
      <c r="P191" s="43"/>
      <c r="Q191" s="43"/>
    </row>
    <row r="192" spans="14:17" ht="12.75">
      <c r="N192" s="61"/>
      <c r="O192" s="43"/>
      <c r="P192" s="43"/>
      <c r="Q192" s="43"/>
    </row>
    <row r="193" spans="14:17" ht="12.75">
      <c r="N193" s="61"/>
      <c r="O193" s="43"/>
      <c r="P193" s="43"/>
      <c r="Q193" s="43"/>
    </row>
    <row r="194" spans="14:17" ht="12.75">
      <c r="N194" s="61"/>
      <c r="O194" s="43"/>
      <c r="P194" s="43"/>
      <c r="Q194" s="43"/>
    </row>
    <row r="195" spans="14:17" ht="12.75">
      <c r="N195" s="61"/>
      <c r="O195" s="43"/>
      <c r="P195" s="43"/>
      <c r="Q195" s="43"/>
    </row>
    <row r="196" spans="14:17" ht="12.75">
      <c r="N196" s="61"/>
      <c r="O196" s="43"/>
      <c r="P196" s="43"/>
      <c r="Q196" s="43"/>
    </row>
    <row r="197" spans="14:17" ht="12.75">
      <c r="N197" s="61"/>
      <c r="O197" s="43"/>
      <c r="P197" s="43"/>
      <c r="Q197" s="43"/>
    </row>
    <row r="198" spans="14:17" ht="12.75">
      <c r="N198" s="61"/>
      <c r="O198" s="43"/>
      <c r="P198" s="43"/>
      <c r="Q198" s="43"/>
    </row>
    <row r="199" spans="14:17" ht="12.75">
      <c r="N199" s="61"/>
      <c r="O199" s="43"/>
      <c r="P199" s="43"/>
      <c r="Q199" s="43"/>
    </row>
    <row r="200" spans="14:17" ht="12.75">
      <c r="N200" s="61"/>
      <c r="O200" s="43"/>
      <c r="P200" s="43"/>
      <c r="Q200" s="43"/>
    </row>
    <row r="201" spans="14:17" ht="12.75">
      <c r="N201" s="61"/>
      <c r="O201" s="43"/>
      <c r="P201" s="43"/>
      <c r="Q201" s="43"/>
    </row>
    <row r="202" spans="14:17" ht="12.75">
      <c r="N202" s="61"/>
      <c r="O202" s="43"/>
      <c r="P202" s="43"/>
      <c r="Q202" s="43"/>
    </row>
    <row r="203" spans="14:17" ht="12.75">
      <c r="N203" s="61"/>
      <c r="O203" s="43"/>
      <c r="P203" s="43"/>
      <c r="Q203" s="43"/>
    </row>
    <row r="204" spans="14:17" ht="12.75">
      <c r="N204" s="61"/>
      <c r="O204" s="43"/>
      <c r="P204" s="43"/>
      <c r="Q204" s="43"/>
    </row>
    <row r="205" spans="14:17" ht="12.75">
      <c r="N205" s="61"/>
      <c r="O205" s="43"/>
      <c r="P205" s="43"/>
      <c r="Q205" s="43"/>
    </row>
    <row r="206" spans="14:17" ht="12.75">
      <c r="N206" s="61"/>
      <c r="O206" s="43"/>
      <c r="P206" s="43"/>
      <c r="Q206" s="43"/>
    </row>
    <row r="207" spans="14:17" ht="12.75">
      <c r="N207" s="61"/>
      <c r="O207" s="43"/>
      <c r="P207" s="43"/>
      <c r="Q207" s="43"/>
    </row>
    <row r="208" spans="14:17" ht="12.75">
      <c r="N208" s="61"/>
      <c r="O208" s="43"/>
      <c r="P208" s="43"/>
      <c r="Q208" s="43"/>
    </row>
    <row r="209" spans="14:17" ht="12.75">
      <c r="N209" s="61"/>
      <c r="O209" s="43"/>
      <c r="P209" s="43"/>
      <c r="Q209" s="43"/>
    </row>
    <row r="210" spans="14:17" ht="12.75">
      <c r="N210" s="61"/>
      <c r="O210" s="43"/>
      <c r="P210" s="43"/>
      <c r="Q210" s="43"/>
    </row>
    <row r="211" spans="14:17" ht="12.75">
      <c r="N211" s="61"/>
      <c r="O211" s="43"/>
      <c r="P211" s="43"/>
      <c r="Q211" s="43"/>
    </row>
    <row r="212" spans="14:17" ht="12.75">
      <c r="N212" s="61"/>
      <c r="O212" s="43"/>
      <c r="P212" s="43"/>
      <c r="Q212" s="43"/>
    </row>
    <row r="213" spans="14:17" ht="12.75">
      <c r="N213" s="61"/>
      <c r="O213" s="43"/>
      <c r="P213" s="43"/>
      <c r="Q213" s="43"/>
    </row>
    <row r="214" spans="14:17" ht="12.75">
      <c r="N214" s="61"/>
      <c r="O214" s="43"/>
      <c r="P214" s="43"/>
      <c r="Q214" s="43"/>
    </row>
    <row r="215" spans="14:17" ht="12.75">
      <c r="N215" s="61"/>
      <c r="O215" s="43"/>
      <c r="P215" s="43"/>
      <c r="Q215" s="43"/>
    </row>
    <row r="216" spans="14:17" ht="12.75">
      <c r="N216" s="61"/>
      <c r="O216" s="43"/>
      <c r="P216" s="43"/>
      <c r="Q216" s="43"/>
    </row>
    <row r="217" spans="14:17" ht="12.75">
      <c r="N217" s="61"/>
      <c r="O217" s="43"/>
      <c r="P217" s="43"/>
      <c r="Q217" s="43"/>
    </row>
    <row r="218" spans="14:17" ht="12.75">
      <c r="N218" s="61"/>
      <c r="O218" s="43"/>
      <c r="P218" s="43"/>
      <c r="Q218" s="43"/>
    </row>
    <row r="219" spans="14:17" ht="12.75">
      <c r="N219" s="61"/>
      <c r="O219" s="43"/>
      <c r="P219" s="43"/>
      <c r="Q219" s="43"/>
    </row>
    <row r="220" spans="14:17" ht="12.75">
      <c r="N220" s="61"/>
      <c r="O220" s="43"/>
      <c r="P220" s="43"/>
      <c r="Q220" s="43"/>
    </row>
    <row r="221" spans="14:17" ht="12.75">
      <c r="N221" s="61"/>
      <c r="O221" s="43"/>
      <c r="P221" s="43"/>
      <c r="Q221" s="43"/>
    </row>
    <row r="222" spans="14:17" ht="12.75">
      <c r="N222" s="61"/>
      <c r="O222" s="43"/>
      <c r="P222" s="43"/>
      <c r="Q222" s="43"/>
    </row>
    <row r="223" spans="14:17" ht="12.75">
      <c r="N223" s="61"/>
      <c r="O223" s="43"/>
      <c r="P223" s="43"/>
      <c r="Q223" s="43"/>
    </row>
    <row r="224" spans="14:17" ht="12.75">
      <c r="N224" s="61"/>
      <c r="O224" s="43"/>
      <c r="P224" s="43"/>
      <c r="Q224" s="43"/>
    </row>
    <row r="225" spans="14:17" ht="12.75">
      <c r="N225" s="61"/>
      <c r="O225" s="43"/>
      <c r="P225" s="43"/>
      <c r="Q225" s="43"/>
    </row>
    <row r="226" spans="14:17" ht="12.75">
      <c r="N226" s="61"/>
      <c r="O226" s="43"/>
      <c r="P226" s="43"/>
      <c r="Q226" s="43"/>
    </row>
    <row r="227" spans="14:17" ht="12.75">
      <c r="N227" s="61"/>
      <c r="O227" s="43"/>
      <c r="P227" s="43"/>
      <c r="Q227" s="43"/>
    </row>
    <row r="228" spans="14:17" ht="12.75">
      <c r="N228" s="61"/>
      <c r="O228" s="43"/>
      <c r="P228" s="43"/>
      <c r="Q228" s="43"/>
    </row>
    <row r="229" spans="14:17" ht="12.75">
      <c r="N229" s="61"/>
      <c r="O229" s="43"/>
      <c r="P229" s="43"/>
      <c r="Q229" s="43"/>
    </row>
    <row r="230" spans="14:17" ht="12.75">
      <c r="N230" s="61"/>
      <c r="O230" s="43"/>
      <c r="P230" s="43"/>
      <c r="Q230" s="43"/>
    </row>
    <row r="231" spans="14:17" ht="12.75">
      <c r="N231" s="61"/>
      <c r="O231" s="43"/>
      <c r="P231" s="43"/>
      <c r="Q231" s="43"/>
    </row>
    <row r="232" spans="14:17" ht="12.75">
      <c r="N232" s="61"/>
      <c r="O232" s="43"/>
      <c r="P232" s="43"/>
      <c r="Q232" s="43"/>
    </row>
    <row r="233" spans="14:17" ht="12.75">
      <c r="N233" s="61"/>
      <c r="O233" s="43"/>
      <c r="P233" s="43"/>
      <c r="Q233" s="43"/>
    </row>
    <row r="234" spans="14:17" ht="12.75">
      <c r="N234" s="61"/>
      <c r="O234" s="43"/>
      <c r="P234" s="43"/>
      <c r="Q234" s="43"/>
    </row>
    <row r="235" spans="14:17" ht="12.75">
      <c r="N235" s="61"/>
      <c r="O235" s="43"/>
      <c r="P235" s="43"/>
      <c r="Q235" s="43"/>
    </row>
    <row r="236" spans="14:17" ht="12.75">
      <c r="N236" s="61"/>
      <c r="O236" s="43"/>
      <c r="P236" s="43"/>
      <c r="Q236" s="43"/>
    </row>
    <row r="237" spans="14:17" ht="12.75">
      <c r="N237" s="61"/>
      <c r="O237" s="43"/>
      <c r="P237" s="43"/>
      <c r="Q237" s="43"/>
    </row>
    <row r="238" spans="14:17" ht="12.75">
      <c r="N238" s="61"/>
      <c r="O238" s="43"/>
      <c r="P238" s="43"/>
      <c r="Q238" s="43"/>
    </row>
    <row r="239" spans="14:17" ht="12.75">
      <c r="N239" s="61"/>
      <c r="O239" s="43"/>
      <c r="P239" s="43"/>
      <c r="Q239" s="43"/>
    </row>
    <row r="240" spans="14:17" ht="12.75">
      <c r="N240" s="61"/>
      <c r="O240" s="43"/>
      <c r="P240" s="43"/>
      <c r="Q240" s="43"/>
    </row>
    <row r="241" spans="14:17" ht="12.75">
      <c r="N241" s="61"/>
      <c r="O241" s="43"/>
      <c r="P241" s="43"/>
      <c r="Q241" s="43"/>
    </row>
    <row r="242" spans="14:17" ht="12.75">
      <c r="N242" s="61"/>
      <c r="O242" s="43"/>
      <c r="P242" s="43"/>
      <c r="Q242" s="43"/>
    </row>
    <row r="243" spans="14:17" ht="12.75">
      <c r="N243" s="61"/>
      <c r="O243" s="43"/>
      <c r="P243" s="43"/>
      <c r="Q243" s="43"/>
    </row>
    <row r="244" spans="14:17" ht="12.75">
      <c r="N244" s="61"/>
      <c r="O244" s="43"/>
      <c r="P244" s="43"/>
      <c r="Q244" s="43"/>
    </row>
    <row r="245" spans="14:17" ht="12.75">
      <c r="N245" s="61"/>
      <c r="O245" s="43"/>
      <c r="P245" s="43"/>
      <c r="Q245" s="43"/>
    </row>
    <row r="246" spans="14:17" ht="12.75">
      <c r="N246" s="61"/>
      <c r="O246" s="43"/>
      <c r="P246" s="43"/>
      <c r="Q246" s="43"/>
    </row>
    <row r="247" spans="14:17" ht="12.75">
      <c r="N247" s="61"/>
      <c r="O247" s="43"/>
      <c r="P247" s="43"/>
      <c r="Q247" s="43"/>
    </row>
    <row r="248" spans="14:17" ht="12.75">
      <c r="N248" s="61"/>
      <c r="O248" s="43"/>
      <c r="P248" s="43"/>
      <c r="Q248" s="43"/>
    </row>
    <row r="249" spans="14:17" ht="12.75">
      <c r="N249" s="61"/>
      <c r="O249" s="43"/>
      <c r="P249" s="43"/>
      <c r="Q249" s="43"/>
    </row>
    <row r="250" spans="14:17" ht="12.75">
      <c r="N250" s="61"/>
      <c r="O250" s="43"/>
      <c r="P250" s="43"/>
      <c r="Q250" s="43"/>
    </row>
    <row r="251" spans="14:17" ht="12.75">
      <c r="N251" s="61"/>
      <c r="O251" s="43"/>
      <c r="P251" s="43"/>
      <c r="Q251" s="43"/>
    </row>
  </sheetData>
  <mergeCells count="17">
    <mergeCell ref="A16:B16"/>
    <mergeCell ref="A15:B15"/>
    <mergeCell ref="A20:B20"/>
    <mergeCell ref="A21:B21"/>
    <mergeCell ref="A19:B19"/>
    <mergeCell ref="A17:B17"/>
    <mergeCell ref="A18:B18"/>
    <mergeCell ref="A22:B22"/>
    <mergeCell ref="A1:Q1"/>
    <mergeCell ref="C5:N5"/>
    <mergeCell ref="C6:N6"/>
    <mergeCell ref="A10:B10"/>
    <mergeCell ref="N10:Q10"/>
    <mergeCell ref="A14:B14"/>
    <mergeCell ref="A13:B13"/>
    <mergeCell ref="A12:B12"/>
    <mergeCell ref="A11:B11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6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2" width="1.7109375" style="6" customWidth="1"/>
    <col min="3" max="3" width="26.57421875" style="4" customWidth="1"/>
    <col min="4" max="4" width="17.28125" style="4" customWidth="1"/>
    <col min="5" max="10" width="5.7109375" style="2" customWidth="1"/>
    <col min="11" max="11" width="6.421875" style="3" customWidth="1"/>
    <col min="12" max="12" width="7.421875" style="53" customWidth="1"/>
    <col min="13" max="13" width="5.421875" style="2" customWidth="1"/>
    <col min="14" max="14" width="8.7109375" style="62" customWidth="1"/>
    <col min="15" max="15" width="1.7109375" style="3" customWidth="1"/>
    <col min="16" max="16" width="2.140625" style="3" customWidth="1"/>
    <col min="17" max="17" width="1.7109375" style="3" customWidth="1"/>
    <col min="18" max="18" width="8.140625" style="3" customWidth="1"/>
    <col min="19" max="19" width="11.57421875" style="2" customWidth="1"/>
    <col min="20" max="20" width="6.57421875" style="4" customWidth="1"/>
    <col min="21" max="21" width="6.421875" style="2" customWidth="1"/>
    <col min="22" max="22" width="18.8515625" style="4" customWidth="1"/>
    <col min="23" max="23" width="16.421875" style="4" customWidth="1"/>
    <col min="24" max="24" width="9.140625" style="2" customWidth="1"/>
    <col min="25" max="25" width="9.140625" style="5" customWidth="1"/>
    <col min="26" max="26" width="9.140625" style="3" customWidth="1"/>
    <col min="27" max="16384" width="9.140625" style="6" customWidth="1"/>
  </cols>
  <sheetData>
    <row r="1" spans="1:17" ht="7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5.25" customHeight="1">
      <c r="A2" s="7"/>
      <c r="B2" s="7"/>
      <c r="C2" s="8"/>
      <c r="D2" s="8"/>
      <c r="E2" s="9"/>
      <c r="F2" s="9"/>
      <c r="G2" s="9"/>
      <c r="H2" s="9"/>
      <c r="I2" s="9"/>
      <c r="J2" s="9"/>
      <c r="K2" s="10"/>
      <c r="L2" s="11"/>
      <c r="M2" s="9"/>
      <c r="N2" s="54"/>
      <c r="O2" s="10"/>
      <c r="P2" s="10"/>
      <c r="Q2" s="10"/>
    </row>
    <row r="3" spans="1:17" ht="4.5" customHeight="1">
      <c r="A3" s="7"/>
      <c r="B3" s="12"/>
      <c r="C3" s="14"/>
      <c r="D3" s="14"/>
      <c r="E3" s="15"/>
      <c r="F3" s="15"/>
      <c r="G3" s="15"/>
      <c r="H3" s="15"/>
      <c r="I3" s="15"/>
      <c r="J3" s="15"/>
      <c r="K3" s="16"/>
      <c r="L3" s="17"/>
      <c r="M3" s="15"/>
      <c r="N3" s="55"/>
      <c r="O3" s="16"/>
      <c r="P3" s="18"/>
      <c r="Q3" s="10"/>
    </row>
    <row r="4" spans="1:17" ht="9.75" customHeight="1">
      <c r="A4" s="7"/>
      <c r="B4" s="19"/>
      <c r="C4" s="20"/>
      <c r="D4" s="20"/>
      <c r="E4" s="21"/>
      <c r="F4" s="21"/>
      <c r="G4" s="21"/>
      <c r="H4" s="21"/>
      <c r="I4" s="21"/>
      <c r="J4" s="21"/>
      <c r="K4" s="22"/>
      <c r="L4" s="23"/>
      <c r="M4" s="21"/>
      <c r="N4" s="56"/>
      <c r="O4" s="24"/>
      <c r="P4" s="25"/>
      <c r="Q4" s="10"/>
    </row>
    <row r="5" spans="1:17" ht="48" customHeight="1">
      <c r="A5" s="7"/>
      <c r="B5" s="1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7"/>
      <c r="P5" s="28"/>
      <c r="Q5" s="26"/>
    </row>
    <row r="6" spans="1:17" ht="21.75" customHeight="1">
      <c r="A6" s="7"/>
      <c r="B6" s="19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30"/>
      <c r="P6" s="31"/>
      <c r="Q6" s="29"/>
    </row>
    <row r="7" spans="1:17" ht="6.75" customHeight="1">
      <c r="A7" s="7"/>
      <c r="B7" s="1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57"/>
      <c r="O7" s="33"/>
      <c r="P7" s="31"/>
      <c r="Q7" s="29"/>
    </row>
    <row r="8" spans="1:17" ht="5.25" customHeight="1">
      <c r="A8" s="7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8"/>
      <c r="O8" s="35"/>
      <c r="P8" s="36"/>
      <c r="Q8" s="29"/>
    </row>
    <row r="9" spans="1:17" ht="2.25" customHeight="1">
      <c r="A9" s="7"/>
      <c r="B9" s="3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59"/>
      <c r="O9" s="29"/>
      <c r="P9" s="29"/>
      <c r="Q9" s="29"/>
    </row>
    <row r="10" spans="1:26" s="46" customFormat="1" ht="42" customHeight="1">
      <c r="A10" s="177" t="s">
        <v>0</v>
      </c>
      <c r="B10" s="177"/>
      <c r="C10" s="38" t="s">
        <v>5</v>
      </c>
      <c r="D10" s="38" t="s">
        <v>12</v>
      </c>
      <c r="E10" s="39" t="s">
        <v>6</v>
      </c>
      <c r="F10" s="40" t="s">
        <v>7</v>
      </c>
      <c r="G10" s="39" t="s">
        <v>8</v>
      </c>
      <c r="H10" s="40" t="s">
        <v>9</v>
      </c>
      <c r="I10" s="39" t="s">
        <v>10</v>
      </c>
      <c r="J10" s="40" t="s">
        <v>11</v>
      </c>
      <c r="K10" s="39" t="s">
        <v>1</v>
      </c>
      <c r="L10" s="41" t="s">
        <v>2</v>
      </c>
      <c r="M10" s="42" t="s">
        <v>3</v>
      </c>
      <c r="N10" s="178" t="s">
        <v>4</v>
      </c>
      <c r="O10" s="179"/>
      <c r="P10" s="179"/>
      <c r="Q10" s="180"/>
      <c r="R10" s="43"/>
      <c r="S10" s="43"/>
      <c r="T10" s="44"/>
      <c r="U10" s="43"/>
      <c r="V10" s="43"/>
      <c r="W10" s="43"/>
      <c r="X10" s="43"/>
      <c r="Y10" s="45"/>
      <c r="Z10" s="43"/>
    </row>
    <row r="11" spans="1:26" s="67" customFormat="1" ht="12.75" customHeight="1">
      <c r="A11" s="181">
        <v>1</v>
      </c>
      <c r="B11" s="181"/>
      <c r="C11" s="70" t="s">
        <v>16</v>
      </c>
      <c r="D11" s="70" t="s">
        <v>46</v>
      </c>
      <c r="E11" s="76">
        <v>199</v>
      </c>
      <c r="F11" s="76">
        <v>188</v>
      </c>
      <c r="G11" s="76">
        <v>195</v>
      </c>
      <c r="H11" s="76">
        <v>159</v>
      </c>
      <c r="I11" s="76">
        <v>192</v>
      </c>
      <c r="J11" s="76">
        <v>234</v>
      </c>
      <c r="K11" s="72">
        <f aca="true" t="shared" si="0" ref="K11:K35">SUM(E11:J11)</f>
        <v>1167</v>
      </c>
      <c r="L11" s="139">
        <f aca="true" t="shared" si="1" ref="L11:L35">SUM(K11/6)</f>
        <v>194.5</v>
      </c>
      <c r="M11" s="167">
        <v>0</v>
      </c>
      <c r="N11" s="105">
        <f aca="true" t="shared" si="2" ref="N11:N16">SUM(K11+M11)</f>
        <v>1167</v>
      </c>
      <c r="O11" s="1"/>
      <c r="P11" s="1"/>
      <c r="Q11" s="48"/>
      <c r="R11" s="13"/>
      <c r="S11" s="49"/>
      <c r="T11" s="50"/>
      <c r="U11" s="63"/>
      <c r="V11" s="64"/>
      <c r="W11" s="64"/>
      <c r="X11" s="63"/>
      <c r="Y11" s="65"/>
      <c r="Z11" s="66"/>
    </row>
    <row r="12" spans="1:26" s="67" customFormat="1" ht="12.75" customHeight="1">
      <c r="A12" s="181">
        <v>2</v>
      </c>
      <c r="B12" s="181"/>
      <c r="C12" s="71" t="s">
        <v>17</v>
      </c>
      <c r="D12" s="71" t="s">
        <v>47</v>
      </c>
      <c r="E12" s="76">
        <v>189</v>
      </c>
      <c r="F12" s="76">
        <v>163</v>
      </c>
      <c r="G12" s="76">
        <v>197</v>
      </c>
      <c r="H12" s="76">
        <v>160</v>
      </c>
      <c r="I12" s="76">
        <v>204</v>
      </c>
      <c r="J12" s="76">
        <v>225</v>
      </c>
      <c r="K12" s="72">
        <f t="shared" si="0"/>
        <v>1138</v>
      </c>
      <c r="L12" s="139">
        <f t="shared" si="1"/>
        <v>189.66666666666666</v>
      </c>
      <c r="M12" s="168">
        <v>0</v>
      </c>
      <c r="N12" s="105">
        <f t="shared" si="2"/>
        <v>1138</v>
      </c>
      <c r="O12" s="1"/>
      <c r="P12" s="1"/>
      <c r="Q12" s="48"/>
      <c r="R12" s="13"/>
      <c r="S12" s="49"/>
      <c r="T12" s="50"/>
      <c r="U12" s="63"/>
      <c r="V12" s="64"/>
      <c r="W12" s="64"/>
      <c r="X12" s="63"/>
      <c r="Y12" s="65"/>
      <c r="Z12" s="66"/>
    </row>
    <row r="13" spans="1:26" s="67" customFormat="1" ht="12.75" customHeight="1">
      <c r="A13" s="181">
        <v>3</v>
      </c>
      <c r="B13" s="181"/>
      <c r="C13" s="71" t="s">
        <v>18</v>
      </c>
      <c r="D13" s="71" t="s">
        <v>50</v>
      </c>
      <c r="E13" s="76">
        <v>128</v>
      </c>
      <c r="F13" s="76">
        <v>193</v>
      </c>
      <c r="G13" s="76">
        <v>210</v>
      </c>
      <c r="H13" s="76">
        <v>207</v>
      </c>
      <c r="I13" s="76">
        <v>195</v>
      </c>
      <c r="J13" s="76">
        <v>182</v>
      </c>
      <c r="K13" s="72">
        <f t="shared" si="0"/>
        <v>1115</v>
      </c>
      <c r="L13" s="140">
        <f t="shared" si="1"/>
        <v>185.83333333333334</v>
      </c>
      <c r="M13" s="168">
        <v>18</v>
      </c>
      <c r="N13" s="105">
        <f t="shared" si="2"/>
        <v>1133</v>
      </c>
      <c r="O13" s="1"/>
      <c r="P13" s="1"/>
      <c r="Q13" s="48"/>
      <c r="R13" s="13"/>
      <c r="S13" s="49"/>
      <c r="T13" s="50"/>
      <c r="U13" s="63"/>
      <c r="V13" s="64"/>
      <c r="W13" s="64"/>
      <c r="X13" s="63"/>
      <c r="Y13" s="65"/>
      <c r="Z13" s="66"/>
    </row>
    <row r="14" spans="1:26" s="67" customFormat="1" ht="12.75" customHeight="1">
      <c r="A14" s="181">
        <v>4</v>
      </c>
      <c r="B14" s="181"/>
      <c r="C14" s="71" t="s">
        <v>19</v>
      </c>
      <c r="D14" s="71" t="s">
        <v>46</v>
      </c>
      <c r="E14" s="76">
        <v>211</v>
      </c>
      <c r="F14" s="76">
        <v>201</v>
      </c>
      <c r="G14" s="76">
        <v>163</v>
      </c>
      <c r="H14" s="76">
        <v>172</v>
      </c>
      <c r="I14" s="76">
        <v>201</v>
      </c>
      <c r="J14" s="76">
        <v>183</v>
      </c>
      <c r="K14" s="72">
        <f t="shared" si="0"/>
        <v>1131</v>
      </c>
      <c r="L14" s="139">
        <f t="shared" si="1"/>
        <v>188.5</v>
      </c>
      <c r="M14" s="168">
        <v>0</v>
      </c>
      <c r="N14" s="105">
        <f t="shared" si="2"/>
        <v>1131</v>
      </c>
      <c r="O14" s="1"/>
      <c r="P14" s="1"/>
      <c r="Q14" s="48"/>
      <c r="R14" s="13"/>
      <c r="S14" s="49"/>
      <c r="T14" s="50"/>
      <c r="U14" s="63"/>
      <c r="V14" s="64"/>
      <c r="W14" s="64"/>
      <c r="X14" s="63"/>
      <c r="Y14" s="65"/>
      <c r="Z14" s="66"/>
    </row>
    <row r="15" spans="1:26" s="67" customFormat="1" ht="12.75" customHeight="1">
      <c r="A15" s="181">
        <v>5</v>
      </c>
      <c r="B15" s="181"/>
      <c r="C15" s="68" t="s">
        <v>20</v>
      </c>
      <c r="D15" s="68" t="s">
        <v>49</v>
      </c>
      <c r="E15" s="76">
        <v>204</v>
      </c>
      <c r="F15" s="76">
        <v>180</v>
      </c>
      <c r="G15" s="76">
        <v>150</v>
      </c>
      <c r="H15" s="76">
        <v>176</v>
      </c>
      <c r="I15" s="76">
        <v>215</v>
      </c>
      <c r="J15" s="76">
        <v>152</v>
      </c>
      <c r="K15" s="72">
        <f t="shared" si="0"/>
        <v>1077</v>
      </c>
      <c r="L15" s="139">
        <f t="shared" si="1"/>
        <v>179.5</v>
      </c>
      <c r="M15" s="169">
        <v>54</v>
      </c>
      <c r="N15" s="105">
        <f t="shared" si="2"/>
        <v>1131</v>
      </c>
      <c r="O15" s="1"/>
      <c r="P15" s="1"/>
      <c r="Q15" s="48"/>
      <c r="R15" s="13"/>
      <c r="S15" s="49"/>
      <c r="T15" s="50"/>
      <c r="V15" s="64"/>
      <c r="W15" s="64"/>
      <c r="X15" s="63"/>
      <c r="Y15" s="65"/>
      <c r="Z15" s="66"/>
    </row>
    <row r="16" spans="1:26" s="67" customFormat="1" ht="12.75" customHeight="1">
      <c r="A16" s="181">
        <v>6</v>
      </c>
      <c r="B16" s="181"/>
      <c r="C16" s="171" t="s">
        <v>21</v>
      </c>
      <c r="D16" s="171" t="s">
        <v>51</v>
      </c>
      <c r="E16" s="137">
        <v>157</v>
      </c>
      <c r="F16" s="137">
        <v>190</v>
      </c>
      <c r="G16" s="137">
        <v>155</v>
      </c>
      <c r="H16" s="137">
        <v>169</v>
      </c>
      <c r="I16" s="137">
        <v>201</v>
      </c>
      <c r="J16" s="137">
        <v>165</v>
      </c>
      <c r="K16" s="142">
        <f t="shared" si="0"/>
        <v>1037</v>
      </c>
      <c r="L16" s="139">
        <f t="shared" si="1"/>
        <v>172.83333333333334</v>
      </c>
      <c r="M16" s="168">
        <v>72</v>
      </c>
      <c r="N16" s="105">
        <f t="shared" si="2"/>
        <v>1109</v>
      </c>
      <c r="O16" s="1"/>
      <c r="P16" s="1"/>
      <c r="Q16" s="48"/>
      <c r="R16" s="13"/>
      <c r="S16" s="49"/>
      <c r="T16" s="50"/>
      <c r="V16" s="64"/>
      <c r="W16" s="64"/>
      <c r="X16" s="63"/>
      <c r="Y16" s="65"/>
      <c r="Z16" s="66"/>
    </row>
    <row r="17" spans="1:26" s="67" customFormat="1" ht="12.75" customHeight="1">
      <c r="A17" s="181">
        <v>7</v>
      </c>
      <c r="B17" s="181"/>
      <c r="C17" s="71" t="s">
        <v>22</v>
      </c>
      <c r="D17" s="71" t="s">
        <v>50</v>
      </c>
      <c r="E17" s="76">
        <v>197</v>
      </c>
      <c r="F17" s="76">
        <v>176</v>
      </c>
      <c r="G17" s="76">
        <v>179</v>
      </c>
      <c r="H17" s="76">
        <v>161</v>
      </c>
      <c r="I17" s="76">
        <v>181</v>
      </c>
      <c r="J17" s="76">
        <v>191</v>
      </c>
      <c r="K17" s="72">
        <f t="shared" si="0"/>
        <v>1085</v>
      </c>
      <c r="L17" s="139">
        <f t="shared" si="1"/>
        <v>180.83333333333334</v>
      </c>
      <c r="M17" s="168">
        <v>18</v>
      </c>
      <c r="N17" s="138">
        <f>E17+F17+G17+H17+I17+J17+M17</f>
        <v>1103</v>
      </c>
      <c r="O17" s="1"/>
      <c r="P17" s="1"/>
      <c r="Q17" s="48"/>
      <c r="R17" s="13"/>
      <c r="S17" s="49"/>
      <c r="T17" s="50"/>
      <c r="V17" s="64"/>
      <c r="W17" s="64"/>
      <c r="X17" s="63"/>
      <c r="Y17" s="65"/>
      <c r="Z17" s="66"/>
    </row>
    <row r="18" spans="1:26" s="67" customFormat="1" ht="12.75" customHeight="1">
      <c r="A18" s="181">
        <v>8</v>
      </c>
      <c r="B18" s="181"/>
      <c r="C18" s="68" t="s">
        <v>23</v>
      </c>
      <c r="D18" s="68" t="s">
        <v>46</v>
      </c>
      <c r="E18" s="76">
        <v>137</v>
      </c>
      <c r="F18" s="76">
        <v>217</v>
      </c>
      <c r="G18" s="76">
        <v>224</v>
      </c>
      <c r="H18" s="76">
        <v>138</v>
      </c>
      <c r="I18" s="76">
        <v>180</v>
      </c>
      <c r="J18" s="76">
        <v>176</v>
      </c>
      <c r="K18" s="72">
        <f t="shared" si="0"/>
        <v>1072</v>
      </c>
      <c r="L18" s="139">
        <f t="shared" si="1"/>
        <v>178.66666666666666</v>
      </c>
      <c r="M18" s="169">
        <v>18</v>
      </c>
      <c r="N18" s="105">
        <f>SUM(K18+M18)</f>
        <v>1090</v>
      </c>
      <c r="O18" s="1"/>
      <c r="P18" s="1"/>
      <c r="Q18" s="48"/>
      <c r="R18" s="13"/>
      <c r="S18" s="49"/>
      <c r="T18" s="50"/>
      <c r="V18" s="64"/>
      <c r="W18" s="64"/>
      <c r="X18" s="63"/>
      <c r="Y18" s="65"/>
      <c r="Z18" s="66"/>
    </row>
    <row r="19" spans="1:26" s="67" customFormat="1" ht="12.75" customHeight="1">
      <c r="A19" s="181">
        <v>9</v>
      </c>
      <c r="B19" s="181"/>
      <c r="C19" s="137" t="s">
        <v>24</v>
      </c>
      <c r="D19" s="137" t="s">
        <v>47</v>
      </c>
      <c r="E19" s="137">
        <v>173</v>
      </c>
      <c r="F19" s="137">
        <v>226</v>
      </c>
      <c r="G19" s="137">
        <v>154</v>
      </c>
      <c r="H19" s="137">
        <v>160</v>
      </c>
      <c r="I19" s="137">
        <v>195</v>
      </c>
      <c r="J19" s="137">
        <v>158</v>
      </c>
      <c r="K19" s="142">
        <f t="shared" si="0"/>
        <v>1066</v>
      </c>
      <c r="L19" s="139">
        <f t="shared" si="1"/>
        <v>177.66666666666666</v>
      </c>
      <c r="M19" s="170">
        <v>18</v>
      </c>
      <c r="N19" s="105">
        <f>SUM(K19+M19)</f>
        <v>1084</v>
      </c>
      <c r="O19" s="1"/>
      <c r="P19" s="1"/>
      <c r="Q19" s="48"/>
      <c r="R19" s="13"/>
      <c r="S19" s="49"/>
      <c r="T19" s="50"/>
      <c r="V19" s="64"/>
      <c r="W19" s="64"/>
      <c r="X19" s="63"/>
      <c r="Y19" s="65"/>
      <c r="Z19" s="66"/>
    </row>
    <row r="20" spans="1:26" s="67" customFormat="1" ht="12.75" customHeight="1">
      <c r="A20" s="181">
        <v>10</v>
      </c>
      <c r="B20" s="181"/>
      <c r="C20" s="171" t="s">
        <v>44</v>
      </c>
      <c r="D20" s="171" t="s">
        <v>52</v>
      </c>
      <c r="E20" s="137">
        <v>156</v>
      </c>
      <c r="F20" s="137">
        <v>143</v>
      </c>
      <c r="G20" s="137">
        <v>166</v>
      </c>
      <c r="H20" s="137">
        <v>166</v>
      </c>
      <c r="I20" s="137">
        <v>173</v>
      </c>
      <c r="J20" s="137">
        <v>213</v>
      </c>
      <c r="K20" s="142">
        <f t="shared" si="0"/>
        <v>1017</v>
      </c>
      <c r="L20" s="139">
        <f t="shared" si="1"/>
        <v>169.5</v>
      </c>
      <c r="M20" s="168">
        <v>54</v>
      </c>
      <c r="N20" s="105">
        <f>SUM(K20+M20)</f>
        <v>1071</v>
      </c>
      <c r="O20" s="1"/>
      <c r="P20" s="1"/>
      <c r="Q20" s="48"/>
      <c r="R20" s="13"/>
      <c r="S20" s="49"/>
      <c r="T20" s="50"/>
      <c r="V20" s="64"/>
      <c r="W20" s="64"/>
      <c r="X20" s="63"/>
      <c r="Y20" s="65"/>
      <c r="Z20" s="66"/>
    </row>
    <row r="21" spans="1:26" s="67" customFormat="1" ht="12.75" customHeight="1">
      <c r="A21" s="181">
        <v>11</v>
      </c>
      <c r="B21" s="181"/>
      <c r="C21" s="171" t="s">
        <v>25</v>
      </c>
      <c r="D21" s="171" t="s">
        <v>47</v>
      </c>
      <c r="E21" s="137">
        <v>163</v>
      </c>
      <c r="F21" s="137">
        <v>185</v>
      </c>
      <c r="G21" s="137">
        <v>137</v>
      </c>
      <c r="H21" s="137">
        <v>216</v>
      </c>
      <c r="I21" s="137">
        <v>194</v>
      </c>
      <c r="J21" s="137">
        <v>156</v>
      </c>
      <c r="K21" s="142">
        <f t="shared" si="0"/>
        <v>1051</v>
      </c>
      <c r="L21" s="139">
        <f t="shared" si="1"/>
        <v>175.16666666666666</v>
      </c>
      <c r="M21" s="168">
        <v>18</v>
      </c>
      <c r="N21" s="105">
        <f>SUM(K21+M21)</f>
        <v>1069</v>
      </c>
      <c r="O21" s="1"/>
      <c r="P21" s="1"/>
      <c r="Q21" s="48"/>
      <c r="R21" s="13"/>
      <c r="S21" s="49"/>
      <c r="T21" s="50"/>
      <c r="V21" s="64"/>
      <c r="W21" s="64"/>
      <c r="X21" s="63"/>
      <c r="Y21" s="65"/>
      <c r="Z21" s="66"/>
    </row>
    <row r="22" spans="1:26" s="67" customFormat="1" ht="12.75" customHeight="1">
      <c r="A22" s="181">
        <v>12</v>
      </c>
      <c r="B22" s="181"/>
      <c r="C22" s="68" t="s">
        <v>26</v>
      </c>
      <c r="D22" s="68" t="s">
        <v>49</v>
      </c>
      <c r="E22" s="76">
        <v>144</v>
      </c>
      <c r="F22" s="76">
        <v>177</v>
      </c>
      <c r="G22" s="76">
        <v>194</v>
      </c>
      <c r="H22" s="76">
        <v>177</v>
      </c>
      <c r="I22" s="76">
        <v>172</v>
      </c>
      <c r="J22" s="76">
        <v>167</v>
      </c>
      <c r="K22" s="72">
        <f t="shared" si="0"/>
        <v>1031</v>
      </c>
      <c r="L22" s="139">
        <f t="shared" si="1"/>
        <v>171.83333333333334</v>
      </c>
      <c r="M22" s="169">
        <v>36</v>
      </c>
      <c r="N22" s="105">
        <f>SUM(K22+M22)</f>
        <v>1067</v>
      </c>
      <c r="O22" s="1"/>
      <c r="P22" s="1"/>
      <c r="Q22" s="48"/>
      <c r="R22" s="13"/>
      <c r="S22" s="49"/>
      <c r="T22" s="50"/>
      <c r="V22" s="64"/>
      <c r="W22" s="64"/>
      <c r="X22" s="63"/>
      <c r="Y22" s="65"/>
      <c r="Z22" s="66"/>
    </row>
    <row r="23" spans="1:26" s="67" customFormat="1" ht="12.75" customHeight="1">
      <c r="A23" s="181">
        <v>12</v>
      </c>
      <c r="B23" s="181"/>
      <c r="C23" s="68" t="s">
        <v>27</v>
      </c>
      <c r="D23" s="68" t="s">
        <v>56</v>
      </c>
      <c r="E23" s="70">
        <v>201</v>
      </c>
      <c r="F23" s="70">
        <v>155</v>
      </c>
      <c r="G23" s="70">
        <v>147</v>
      </c>
      <c r="H23" s="70">
        <v>181</v>
      </c>
      <c r="I23" s="70">
        <v>186</v>
      </c>
      <c r="J23" s="70">
        <v>172</v>
      </c>
      <c r="K23" s="72">
        <f t="shared" si="0"/>
        <v>1042</v>
      </c>
      <c r="L23" s="140">
        <f t="shared" si="1"/>
        <v>173.66666666666666</v>
      </c>
      <c r="M23" s="169">
        <v>18</v>
      </c>
      <c r="N23" s="138">
        <f>E23+F23+G23+H23+I23+J23+M23</f>
        <v>1060</v>
      </c>
      <c r="O23" s="1"/>
      <c r="P23" s="1"/>
      <c r="Q23" s="48"/>
      <c r="R23" s="13"/>
      <c r="S23" s="49"/>
      <c r="T23" s="50"/>
      <c r="V23" s="64"/>
      <c r="W23" s="64"/>
      <c r="X23" s="63"/>
      <c r="Y23" s="65"/>
      <c r="Z23" s="66"/>
    </row>
    <row r="24" spans="1:26" s="67" customFormat="1" ht="12.75" customHeight="1">
      <c r="A24" s="181">
        <v>14</v>
      </c>
      <c r="B24" s="181"/>
      <c r="C24" s="171" t="s">
        <v>28</v>
      </c>
      <c r="D24" s="171" t="s">
        <v>51</v>
      </c>
      <c r="E24" s="137">
        <v>166</v>
      </c>
      <c r="F24" s="137">
        <v>167</v>
      </c>
      <c r="G24" s="137">
        <v>190</v>
      </c>
      <c r="H24" s="137">
        <v>161</v>
      </c>
      <c r="I24" s="137">
        <v>180</v>
      </c>
      <c r="J24" s="137">
        <v>176</v>
      </c>
      <c r="K24" s="142">
        <f t="shared" si="0"/>
        <v>1040</v>
      </c>
      <c r="L24" s="139">
        <f t="shared" si="1"/>
        <v>173.33333333333334</v>
      </c>
      <c r="M24" s="168">
        <v>18</v>
      </c>
      <c r="N24" s="138">
        <f>E24+F24+G24+H24+I24+J24+M24</f>
        <v>1058</v>
      </c>
      <c r="O24" s="1"/>
      <c r="P24" s="1"/>
      <c r="Q24" s="48"/>
      <c r="R24" s="13"/>
      <c r="S24" s="49"/>
      <c r="T24" s="50"/>
      <c r="V24" s="64"/>
      <c r="W24" s="64"/>
      <c r="X24" s="63"/>
      <c r="Y24" s="65"/>
      <c r="Z24" s="66"/>
    </row>
    <row r="25" spans="1:26" s="67" customFormat="1" ht="12.75" customHeight="1">
      <c r="A25" s="181">
        <v>15</v>
      </c>
      <c r="B25" s="181"/>
      <c r="C25" s="70" t="s">
        <v>29</v>
      </c>
      <c r="D25" s="70" t="s">
        <v>50</v>
      </c>
      <c r="E25" s="76">
        <v>171</v>
      </c>
      <c r="F25" s="76">
        <v>148</v>
      </c>
      <c r="G25" s="76">
        <v>167</v>
      </c>
      <c r="H25" s="76">
        <v>170</v>
      </c>
      <c r="I25" s="76">
        <v>189</v>
      </c>
      <c r="J25" s="76">
        <v>189</v>
      </c>
      <c r="K25" s="72">
        <f t="shared" si="0"/>
        <v>1034</v>
      </c>
      <c r="L25" s="139">
        <f t="shared" si="1"/>
        <v>172.33333333333334</v>
      </c>
      <c r="M25" s="167">
        <v>18</v>
      </c>
      <c r="N25" s="138">
        <f>E25+F25+G25+H25+I25+J25+M25</f>
        <v>1052</v>
      </c>
      <c r="O25" s="1"/>
      <c r="P25" s="1"/>
      <c r="Q25" s="48"/>
      <c r="R25" s="13"/>
      <c r="S25" s="49"/>
      <c r="T25" s="50"/>
      <c r="V25" s="64"/>
      <c r="W25" s="64"/>
      <c r="X25" s="63"/>
      <c r="Y25" s="65"/>
      <c r="Z25" s="66"/>
    </row>
    <row r="26" spans="1:26" s="67" customFormat="1" ht="12.75" customHeight="1">
      <c r="A26" s="181">
        <v>16</v>
      </c>
      <c r="B26" s="181"/>
      <c r="C26" s="71" t="s">
        <v>30</v>
      </c>
      <c r="D26" s="71" t="s">
        <v>50</v>
      </c>
      <c r="E26" s="76">
        <v>155</v>
      </c>
      <c r="F26" s="76">
        <v>147</v>
      </c>
      <c r="G26" s="76">
        <v>181</v>
      </c>
      <c r="H26" s="76">
        <v>171</v>
      </c>
      <c r="I26" s="76">
        <v>149</v>
      </c>
      <c r="J26" s="76">
        <v>219</v>
      </c>
      <c r="K26" s="72">
        <f t="shared" si="0"/>
        <v>1022</v>
      </c>
      <c r="L26" s="139">
        <f t="shared" si="1"/>
        <v>170.33333333333334</v>
      </c>
      <c r="M26" s="168">
        <v>18</v>
      </c>
      <c r="N26" s="105">
        <f>SUM(K26+M26)</f>
        <v>1040</v>
      </c>
      <c r="O26" s="1"/>
      <c r="P26" s="1"/>
      <c r="Q26" s="48"/>
      <c r="R26" s="13"/>
      <c r="S26" s="49"/>
      <c r="T26" s="50"/>
      <c r="V26" s="64"/>
      <c r="W26" s="64"/>
      <c r="X26" s="63"/>
      <c r="Y26" s="65"/>
      <c r="Z26" s="66"/>
    </row>
    <row r="27" spans="1:26" s="67" customFormat="1" ht="12.75" customHeight="1">
      <c r="A27" s="181">
        <v>17</v>
      </c>
      <c r="B27" s="181"/>
      <c r="C27" s="68" t="s">
        <v>31</v>
      </c>
      <c r="D27" s="68" t="s">
        <v>49</v>
      </c>
      <c r="E27" s="70">
        <v>171</v>
      </c>
      <c r="F27" s="70">
        <v>152</v>
      </c>
      <c r="G27" s="70">
        <v>179</v>
      </c>
      <c r="H27" s="70">
        <v>181</v>
      </c>
      <c r="I27" s="70">
        <v>158</v>
      </c>
      <c r="J27" s="70">
        <v>152</v>
      </c>
      <c r="K27" s="72">
        <f t="shared" si="0"/>
        <v>993</v>
      </c>
      <c r="L27" s="140">
        <f t="shared" si="1"/>
        <v>165.5</v>
      </c>
      <c r="M27" s="169">
        <v>36</v>
      </c>
      <c r="N27" s="105">
        <f>SUM(K27+M27)</f>
        <v>1029</v>
      </c>
      <c r="O27" s="1"/>
      <c r="P27" s="1"/>
      <c r="Q27" s="48"/>
      <c r="R27" s="13"/>
      <c r="S27" s="49"/>
      <c r="T27" s="50"/>
      <c r="V27" s="64"/>
      <c r="W27" s="64"/>
      <c r="X27" s="63"/>
      <c r="Y27" s="65"/>
      <c r="Z27" s="66"/>
    </row>
    <row r="28" spans="1:26" s="67" customFormat="1" ht="12.75" customHeight="1">
      <c r="A28" s="181">
        <v>18</v>
      </c>
      <c r="B28" s="181"/>
      <c r="C28" s="70" t="s">
        <v>32</v>
      </c>
      <c r="D28" s="70" t="s">
        <v>51</v>
      </c>
      <c r="E28" s="76">
        <v>209</v>
      </c>
      <c r="F28" s="76">
        <v>136</v>
      </c>
      <c r="G28" s="76">
        <v>159</v>
      </c>
      <c r="H28" s="76">
        <v>169</v>
      </c>
      <c r="I28" s="76">
        <v>146</v>
      </c>
      <c r="J28" s="76">
        <v>168</v>
      </c>
      <c r="K28" s="72">
        <f t="shared" si="0"/>
        <v>987</v>
      </c>
      <c r="L28" s="139">
        <f t="shared" si="1"/>
        <v>164.5</v>
      </c>
      <c r="M28" s="167">
        <v>36</v>
      </c>
      <c r="N28" s="105">
        <f>SUM(K28+M28)</f>
        <v>1023</v>
      </c>
      <c r="O28" s="106"/>
      <c r="P28" s="1"/>
      <c r="Q28" s="48"/>
      <c r="R28" s="13"/>
      <c r="S28" s="49"/>
      <c r="T28" s="50"/>
      <c r="V28" s="64"/>
      <c r="W28" s="64"/>
      <c r="X28" s="63"/>
      <c r="Y28" s="65"/>
      <c r="Z28" s="66"/>
    </row>
    <row r="29" spans="1:26" s="67" customFormat="1" ht="12.75" customHeight="1">
      <c r="A29" s="173">
        <v>19</v>
      </c>
      <c r="B29" s="173"/>
      <c r="C29" s="137" t="s">
        <v>45</v>
      </c>
      <c r="D29" s="137" t="s">
        <v>53</v>
      </c>
      <c r="E29" s="137">
        <v>155</v>
      </c>
      <c r="F29" s="137">
        <v>149</v>
      </c>
      <c r="G29" s="137">
        <v>166</v>
      </c>
      <c r="H29" s="137">
        <v>127</v>
      </c>
      <c r="I29" s="137">
        <v>177</v>
      </c>
      <c r="J29" s="137">
        <v>170</v>
      </c>
      <c r="K29" s="142">
        <f t="shared" si="0"/>
        <v>944</v>
      </c>
      <c r="L29" s="139">
        <f t="shared" si="1"/>
        <v>157.33333333333334</v>
      </c>
      <c r="M29" s="170">
        <v>36</v>
      </c>
      <c r="N29" s="105">
        <f aca="true" t="shared" si="3" ref="N29:N35">SUM(K29+M29)</f>
        <v>980</v>
      </c>
      <c r="O29" s="13"/>
      <c r="P29" s="13"/>
      <c r="Q29" s="13"/>
      <c r="R29" s="13"/>
      <c r="S29" s="49"/>
      <c r="T29" s="50"/>
      <c r="V29" s="64"/>
      <c r="W29" s="64"/>
      <c r="X29" s="63"/>
      <c r="Y29" s="65"/>
      <c r="Z29" s="66"/>
    </row>
    <row r="30" spans="1:26" s="67" customFormat="1" ht="12.75" customHeight="1">
      <c r="A30" s="173">
        <v>20</v>
      </c>
      <c r="B30" s="173"/>
      <c r="C30" s="69" t="s">
        <v>33</v>
      </c>
      <c r="D30" s="69" t="s">
        <v>53</v>
      </c>
      <c r="E30" s="76">
        <v>138</v>
      </c>
      <c r="F30" s="76">
        <v>190</v>
      </c>
      <c r="G30" s="76">
        <v>117</v>
      </c>
      <c r="H30" s="76">
        <v>199</v>
      </c>
      <c r="I30" s="76">
        <v>144</v>
      </c>
      <c r="J30" s="76">
        <v>148</v>
      </c>
      <c r="K30" s="72">
        <f t="shared" si="0"/>
        <v>936</v>
      </c>
      <c r="L30" s="139">
        <f t="shared" si="1"/>
        <v>156</v>
      </c>
      <c r="M30" s="170">
        <v>36</v>
      </c>
      <c r="N30" s="105">
        <f t="shared" si="3"/>
        <v>972</v>
      </c>
      <c r="O30" s="13"/>
      <c r="P30" s="13"/>
      <c r="Q30" s="13"/>
      <c r="R30" s="13"/>
      <c r="S30" s="49"/>
      <c r="T30" s="50"/>
      <c r="V30" s="64"/>
      <c r="W30" s="64"/>
      <c r="X30" s="63"/>
      <c r="Y30" s="65"/>
      <c r="Z30" s="66"/>
    </row>
    <row r="31" spans="1:26" s="67" customFormat="1" ht="12.75" customHeight="1">
      <c r="A31" s="173">
        <v>21</v>
      </c>
      <c r="B31" s="173"/>
      <c r="C31" s="137" t="s">
        <v>34</v>
      </c>
      <c r="D31" s="137" t="s">
        <v>51</v>
      </c>
      <c r="E31" s="137">
        <v>145</v>
      </c>
      <c r="F31" s="137">
        <v>142</v>
      </c>
      <c r="G31" s="137">
        <v>130</v>
      </c>
      <c r="H31" s="137">
        <v>178</v>
      </c>
      <c r="I31" s="137">
        <v>159</v>
      </c>
      <c r="J31" s="137">
        <v>177</v>
      </c>
      <c r="K31" s="142">
        <f t="shared" si="0"/>
        <v>931</v>
      </c>
      <c r="L31" s="139">
        <f t="shared" si="1"/>
        <v>155.16666666666666</v>
      </c>
      <c r="M31" s="170">
        <v>18</v>
      </c>
      <c r="N31" s="105">
        <f t="shared" si="3"/>
        <v>949</v>
      </c>
      <c r="O31" s="13"/>
      <c r="P31" s="13"/>
      <c r="Q31" s="13"/>
      <c r="R31" s="13"/>
      <c r="S31" s="49"/>
      <c r="T31" s="50"/>
      <c r="V31" s="64"/>
      <c r="W31" s="64"/>
      <c r="X31" s="63"/>
      <c r="Y31" s="65"/>
      <c r="Z31" s="66"/>
    </row>
    <row r="32" spans="1:26" s="67" customFormat="1" ht="12.75" customHeight="1">
      <c r="A32" s="173">
        <v>22</v>
      </c>
      <c r="B32" s="173"/>
      <c r="C32" s="70" t="s">
        <v>35</v>
      </c>
      <c r="D32" s="70" t="s">
        <v>55</v>
      </c>
      <c r="E32" s="70">
        <v>151</v>
      </c>
      <c r="F32" s="70">
        <v>145</v>
      </c>
      <c r="G32" s="70">
        <v>160</v>
      </c>
      <c r="H32" s="70">
        <v>110</v>
      </c>
      <c r="I32" s="70">
        <v>160</v>
      </c>
      <c r="J32" s="70">
        <v>149</v>
      </c>
      <c r="K32" s="72">
        <f t="shared" si="0"/>
        <v>875</v>
      </c>
      <c r="L32" s="140">
        <f t="shared" si="1"/>
        <v>145.83333333333334</v>
      </c>
      <c r="M32" s="167">
        <v>54</v>
      </c>
      <c r="N32" s="105">
        <f t="shared" si="3"/>
        <v>929</v>
      </c>
      <c r="O32" s="13"/>
      <c r="P32" s="13"/>
      <c r="Q32" s="13"/>
      <c r="R32" s="13"/>
      <c r="S32" s="49"/>
      <c r="T32" s="50"/>
      <c r="V32" s="64"/>
      <c r="W32" s="64"/>
      <c r="X32" s="63"/>
      <c r="Y32" s="65"/>
      <c r="Z32" s="66"/>
    </row>
    <row r="33" spans="1:26" s="67" customFormat="1" ht="13.5" customHeight="1">
      <c r="A33" s="173">
        <v>23</v>
      </c>
      <c r="B33" s="173"/>
      <c r="C33" s="137" t="s">
        <v>36</v>
      </c>
      <c r="D33" s="137" t="s">
        <v>53</v>
      </c>
      <c r="E33" s="137">
        <v>133</v>
      </c>
      <c r="F33" s="137">
        <v>138</v>
      </c>
      <c r="G33" s="137">
        <v>179</v>
      </c>
      <c r="H33" s="137">
        <v>130</v>
      </c>
      <c r="I33" s="137">
        <v>139</v>
      </c>
      <c r="J33" s="137">
        <v>136</v>
      </c>
      <c r="K33" s="142">
        <f t="shared" si="0"/>
        <v>855</v>
      </c>
      <c r="L33" s="141">
        <f t="shared" si="1"/>
        <v>142.5</v>
      </c>
      <c r="M33" s="170">
        <v>72</v>
      </c>
      <c r="N33" s="105">
        <f t="shared" si="3"/>
        <v>927</v>
      </c>
      <c r="O33" s="13"/>
      <c r="P33" s="13"/>
      <c r="Q33" s="13"/>
      <c r="R33" s="13"/>
      <c r="S33" s="49"/>
      <c r="T33" s="50"/>
      <c r="V33" s="64"/>
      <c r="W33" s="64"/>
      <c r="X33" s="63"/>
      <c r="Y33" s="65"/>
      <c r="Z33" s="66"/>
    </row>
    <row r="34" spans="1:26" s="67" customFormat="1" ht="12.75" customHeight="1">
      <c r="A34" s="173">
        <v>24</v>
      </c>
      <c r="B34" s="173"/>
      <c r="C34" s="70" t="s">
        <v>37</v>
      </c>
      <c r="D34" s="70" t="s">
        <v>54</v>
      </c>
      <c r="E34" s="76">
        <v>126</v>
      </c>
      <c r="F34" s="76">
        <v>161</v>
      </c>
      <c r="G34" s="76">
        <v>147</v>
      </c>
      <c r="H34" s="76">
        <v>129</v>
      </c>
      <c r="I34" s="76">
        <v>145</v>
      </c>
      <c r="J34" s="76">
        <v>136</v>
      </c>
      <c r="K34" s="72">
        <f t="shared" si="0"/>
        <v>844</v>
      </c>
      <c r="L34" s="139">
        <f t="shared" si="1"/>
        <v>140.66666666666666</v>
      </c>
      <c r="M34" s="167">
        <v>54</v>
      </c>
      <c r="N34" s="105">
        <f t="shared" si="3"/>
        <v>898</v>
      </c>
      <c r="O34" s="13"/>
      <c r="P34" s="13"/>
      <c r="Q34" s="13"/>
      <c r="R34" s="13"/>
      <c r="S34" s="49"/>
      <c r="T34" s="50"/>
      <c r="V34" s="64"/>
      <c r="W34" s="64"/>
      <c r="X34" s="63"/>
      <c r="Y34" s="65"/>
      <c r="Z34" s="66"/>
    </row>
    <row r="35" spans="1:26" s="67" customFormat="1" ht="12.75" customHeight="1">
      <c r="A35" s="173">
        <v>25</v>
      </c>
      <c r="B35" s="173"/>
      <c r="C35" s="137" t="s">
        <v>43</v>
      </c>
      <c r="D35" s="137" t="s">
        <v>52</v>
      </c>
      <c r="E35" s="137">
        <v>143</v>
      </c>
      <c r="F35" s="137">
        <v>143</v>
      </c>
      <c r="G35" s="137">
        <v>130</v>
      </c>
      <c r="H35" s="137">
        <v>125</v>
      </c>
      <c r="I35" s="137">
        <v>122</v>
      </c>
      <c r="J35" s="137">
        <v>148</v>
      </c>
      <c r="K35" s="142">
        <f t="shared" si="0"/>
        <v>811</v>
      </c>
      <c r="L35" s="139">
        <f t="shared" si="1"/>
        <v>135.16666666666666</v>
      </c>
      <c r="M35" s="170">
        <v>72</v>
      </c>
      <c r="N35" s="105">
        <f t="shared" si="3"/>
        <v>883</v>
      </c>
      <c r="O35" s="13"/>
      <c r="P35" s="13"/>
      <c r="Q35" s="13"/>
      <c r="R35" s="13"/>
      <c r="S35" s="49"/>
      <c r="T35" s="50"/>
      <c r="V35" s="64"/>
      <c r="W35" s="64"/>
      <c r="X35" s="63"/>
      <c r="Y35" s="65"/>
      <c r="Z35" s="66"/>
    </row>
    <row r="36" spans="1:26" s="67" customFormat="1" ht="12.75" customHeight="1">
      <c r="A36" s="173"/>
      <c r="B36" s="173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3"/>
      <c r="P36" s="13"/>
      <c r="Q36" s="13"/>
      <c r="R36" s="13"/>
      <c r="S36" s="49"/>
      <c r="T36" s="50"/>
      <c r="V36" s="64"/>
      <c r="W36" s="64"/>
      <c r="X36" s="63"/>
      <c r="Y36" s="65"/>
      <c r="Z36" s="66"/>
    </row>
    <row r="37" spans="1:26" s="67" customFormat="1" ht="12.75" customHeight="1">
      <c r="A37" s="173"/>
      <c r="B37" s="173"/>
      <c r="C37" s="50"/>
      <c r="D37" s="50"/>
      <c r="E37" s="83"/>
      <c r="F37" s="83"/>
      <c r="G37" s="83"/>
      <c r="H37" s="83"/>
      <c r="I37" s="83"/>
      <c r="J37" s="83"/>
      <c r="K37" s="84"/>
      <c r="L37" s="85"/>
      <c r="M37" s="49"/>
      <c r="N37" s="80"/>
      <c r="O37" s="13"/>
      <c r="P37" s="13"/>
      <c r="Q37" s="13"/>
      <c r="R37" s="13"/>
      <c r="S37" s="49"/>
      <c r="T37" s="50"/>
      <c r="V37" s="64"/>
      <c r="W37" s="64"/>
      <c r="X37" s="63"/>
      <c r="Y37" s="65"/>
      <c r="Z37" s="66"/>
    </row>
    <row r="38" spans="1:26" s="67" customFormat="1" ht="12.75" customHeight="1">
      <c r="A38" s="173"/>
      <c r="B38" s="173"/>
      <c r="C38" s="91"/>
      <c r="D38" s="91"/>
      <c r="E38" s="83"/>
      <c r="F38" s="83"/>
      <c r="G38" s="83"/>
      <c r="H38" s="83"/>
      <c r="I38" s="83"/>
      <c r="J38" s="83"/>
      <c r="K38" s="84"/>
      <c r="L38" s="85"/>
      <c r="M38" s="94"/>
      <c r="N38" s="80"/>
      <c r="O38" s="13"/>
      <c r="P38" s="13"/>
      <c r="Q38" s="13"/>
      <c r="R38" s="13"/>
      <c r="S38" s="49"/>
      <c r="T38" s="50"/>
      <c r="V38" s="64"/>
      <c r="W38" s="64"/>
      <c r="X38" s="63"/>
      <c r="Y38" s="65"/>
      <c r="Z38" s="66"/>
    </row>
    <row r="39" spans="1:26" s="67" customFormat="1" ht="14.25" customHeight="1">
      <c r="A39" s="173"/>
      <c r="B39" s="173"/>
      <c r="C39" s="96"/>
      <c r="D39" s="96"/>
      <c r="E39" s="83"/>
      <c r="F39" s="83"/>
      <c r="G39" s="83"/>
      <c r="H39" s="83"/>
      <c r="I39" s="83"/>
      <c r="J39" s="83"/>
      <c r="K39" s="84"/>
      <c r="L39" s="85"/>
      <c r="M39" s="98"/>
      <c r="N39" s="80"/>
      <c r="O39" s="13"/>
      <c r="P39" s="13"/>
      <c r="Q39" s="13"/>
      <c r="R39" s="13"/>
      <c r="S39" s="49"/>
      <c r="T39" s="50"/>
      <c r="V39" s="64"/>
      <c r="W39" s="64"/>
      <c r="X39" s="63"/>
      <c r="Y39" s="65"/>
      <c r="Z39" s="66"/>
    </row>
    <row r="40" spans="1:26" s="67" customFormat="1" ht="12.75" customHeight="1">
      <c r="A40" s="173"/>
      <c r="B40" s="173"/>
      <c r="C40" s="82"/>
      <c r="D40" s="82"/>
      <c r="E40" s="83"/>
      <c r="F40" s="83"/>
      <c r="G40" s="83"/>
      <c r="H40" s="83"/>
      <c r="I40" s="83"/>
      <c r="J40" s="83"/>
      <c r="K40" s="84"/>
      <c r="L40" s="85"/>
      <c r="M40" s="86"/>
      <c r="N40" s="80"/>
      <c r="O40" s="13"/>
      <c r="P40" s="13"/>
      <c r="Q40" s="13"/>
      <c r="R40" s="13"/>
      <c r="S40" s="49"/>
      <c r="T40" s="50"/>
      <c r="V40" s="64"/>
      <c r="W40" s="64"/>
      <c r="X40" s="63"/>
      <c r="Y40" s="65"/>
      <c r="Z40" s="66"/>
    </row>
    <row r="41" spans="1:26" s="87" customFormat="1" ht="12.75" customHeight="1">
      <c r="A41" s="173"/>
      <c r="B41" s="173"/>
      <c r="C41" s="82"/>
      <c r="D41" s="82"/>
      <c r="E41" s="83"/>
      <c r="F41" s="83"/>
      <c r="G41" s="83"/>
      <c r="H41" s="83"/>
      <c r="I41" s="83"/>
      <c r="J41" s="83"/>
      <c r="K41" s="84"/>
      <c r="L41" s="85"/>
      <c r="M41" s="86"/>
      <c r="N41" s="80"/>
      <c r="O41" s="13"/>
      <c r="P41" s="13"/>
      <c r="Q41" s="13"/>
      <c r="R41" s="13"/>
      <c r="S41" s="49"/>
      <c r="T41" s="50"/>
      <c r="V41" s="50"/>
      <c r="W41" s="50"/>
      <c r="X41" s="49"/>
      <c r="Y41" s="88"/>
      <c r="Z41" s="13"/>
    </row>
    <row r="42" spans="1:26" s="87" customFormat="1" ht="12.75" customHeight="1">
      <c r="A42" s="173"/>
      <c r="B42" s="173"/>
      <c r="C42" s="89"/>
      <c r="D42" s="89"/>
      <c r="E42" s="83"/>
      <c r="F42" s="83"/>
      <c r="G42" s="83"/>
      <c r="H42" s="83"/>
      <c r="I42" s="83"/>
      <c r="J42" s="83"/>
      <c r="K42" s="84"/>
      <c r="L42" s="85"/>
      <c r="M42" s="86"/>
      <c r="N42" s="80"/>
      <c r="O42" s="13"/>
      <c r="P42" s="13"/>
      <c r="Q42" s="13"/>
      <c r="R42" s="13"/>
      <c r="S42" s="49"/>
      <c r="T42" s="50"/>
      <c r="V42" s="50"/>
      <c r="W42" s="50"/>
      <c r="X42" s="49"/>
      <c r="Y42" s="88"/>
      <c r="Z42" s="13"/>
    </row>
    <row r="43" spans="1:26" s="87" customFormat="1" ht="12.75" customHeight="1">
      <c r="A43" s="173"/>
      <c r="B43" s="173"/>
      <c r="C43" s="50"/>
      <c r="D43" s="50"/>
      <c r="E43" s="83"/>
      <c r="F43" s="83"/>
      <c r="G43" s="83"/>
      <c r="H43" s="83"/>
      <c r="I43" s="83"/>
      <c r="J43" s="83"/>
      <c r="K43" s="84"/>
      <c r="L43" s="85"/>
      <c r="M43" s="49"/>
      <c r="N43" s="80"/>
      <c r="O43" s="13"/>
      <c r="P43" s="13"/>
      <c r="Q43" s="13"/>
      <c r="R43" s="13"/>
      <c r="S43" s="49"/>
      <c r="T43" s="50"/>
      <c r="V43" s="50"/>
      <c r="W43" s="50"/>
      <c r="X43" s="49"/>
      <c r="Y43" s="88"/>
      <c r="Z43" s="13"/>
    </row>
    <row r="44" spans="1:26" s="87" customFormat="1" ht="12.75" customHeight="1">
      <c r="A44" s="173"/>
      <c r="B44" s="173"/>
      <c r="C44" s="82"/>
      <c r="D44" s="82"/>
      <c r="E44" s="83"/>
      <c r="F44" s="83"/>
      <c r="G44" s="83"/>
      <c r="H44" s="83"/>
      <c r="I44" s="83"/>
      <c r="J44" s="83"/>
      <c r="K44" s="84"/>
      <c r="L44" s="85"/>
      <c r="M44" s="86"/>
      <c r="N44" s="80"/>
      <c r="O44" s="13"/>
      <c r="P44" s="13"/>
      <c r="Q44" s="13"/>
      <c r="R44" s="13"/>
      <c r="S44" s="49"/>
      <c r="T44" s="50"/>
      <c r="V44" s="50"/>
      <c r="W44" s="50"/>
      <c r="X44" s="49"/>
      <c r="Y44" s="88"/>
      <c r="Z44" s="13"/>
    </row>
    <row r="45" spans="1:26" s="87" customFormat="1" ht="12.75" customHeight="1">
      <c r="A45" s="173"/>
      <c r="B45" s="173"/>
      <c r="C45" s="82"/>
      <c r="D45" s="82"/>
      <c r="E45" s="83"/>
      <c r="F45" s="83"/>
      <c r="G45" s="83"/>
      <c r="H45" s="83"/>
      <c r="I45" s="83"/>
      <c r="J45" s="83"/>
      <c r="K45" s="84"/>
      <c r="L45" s="85"/>
      <c r="M45" s="86"/>
      <c r="N45" s="80"/>
      <c r="O45" s="13"/>
      <c r="P45" s="13"/>
      <c r="Q45" s="13"/>
      <c r="R45" s="13"/>
      <c r="S45" s="49"/>
      <c r="T45" s="50"/>
      <c r="V45" s="50"/>
      <c r="W45" s="50"/>
      <c r="X45" s="49"/>
      <c r="Y45" s="88"/>
      <c r="Z45" s="13"/>
    </row>
    <row r="46" spans="1:26" s="87" customFormat="1" ht="12.75" customHeight="1">
      <c r="A46" s="173"/>
      <c r="B46" s="173"/>
      <c r="C46" s="50"/>
      <c r="D46" s="50"/>
      <c r="E46" s="83"/>
      <c r="F46" s="83"/>
      <c r="G46" s="83"/>
      <c r="H46" s="83"/>
      <c r="I46" s="83"/>
      <c r="J46" s="83"/>
      <c r="K46" s="84"/>
      <c r="L46" s="85"/>
      <c r="M46" s="49"/>
      <c r="N46" s="80"/>
      <c r="O46" s="13"/>
      <c r="P46" s="13"/>
      <c r="Q46" s="13"/>
      <c r="R46" s="13"/>
      <c r="S46" s="49"/>
      <c r="T46" s="50"/>
      <c r="V46" s="50"/>
      <c r="W46" s="50"/>
      <c r="X46" s="49"/>
      <c r="Y46" s="88"/>
      <c r="Z46" s="13"/>
    </row>
    <row r="47" spans="1:26" s="87" customFormat="1" ht="12.75" customHeight="1">
      <c r="A47" s="173"/>
      <c r="B47" s="173"/>
      <c r="C47" s="82"/>
      <c r="D47" s="82"/>
      <c r="E47" s="83"/>
      <c r="F47" s="83"/>
      <c r="G47" s="83"/>
      <c r="H47" s="83"/>
      <c r="I47" s="83"/>
      <c r="J47" s="83"/>
      <c r="K47" s="84"/>
      <c r="L47" s="85"/>
      <c r="M47" s="86"/>
      <c r="N47" s="80"/>
      <c r="O47" s="13"/>
      <c r="P47" s="13"/>
      <c r="Q47" s="13"/>
      <c r="R47" s="13"/>
      <c r="S47" s="49"/>
      <c r="T47" s="50"/>
      <c r="V47" s="50"/>
      <c r="W47" s="50"/>
      <c r="X47" s="49"/>
      <c r="Y47" s="88"/>
      <c r="Z47" s="13"/>
    </row>
    <row r="48" spans="1:26" s="87" customFormat="1" ht="12.75" customHeight="1">
      <c r="A48" s="173"/>
      <c r="B48" s="173"/>
      <c r="C48" s="82"/>
      <c r="D48" s="82"/>
      <c r="E48" s="82"/>
      <c r="F48" s="82"/>
      <c r="G48" s="82"/>
      <c r="H48" s="82"/>
      <c r="I48" s="82"/>
      <c r="J48" s="82"/>
      <c r="K48" s="84"/>
      <c r="L48" s="90"/>
      <c r="M48" s="86"/>
      <c r="N48" s="81"/>
      <c r="O48" s="13"/>
      <c r="P48" s="13"/>
      <c r="Q48" s="13"/>
      <c r="R48" s="13"/>
      <c r="S48" s="49"/>
      <c r="T48" s="50"/>
      <c r="V48" s="50"/>
      <c r="W48" s="50"/>
      <c r="X48" s="49"/>
      <c r="Y48" s="88"/>
      <c r="Z48" s="13"/>
    </row>
    <row r="49" spans="1:26" s="87" customFormat="1" ht="12.75" customHeight="1">
      <c r="A49" s="173"/>
      <c r="B49" s="173"/>
      <c r="C49" s="50"/>
      <c r="D49" s="50"/>
      <c r="E49" s="83"/>
      <c r="F49" s="83"/>
      <c r="G49" s="83"/>
      <c r="H49" s="83"/>
      <c r="I49" s="83"/>
      <c r="J49" s="83"/>
      <c r="K49" s="84"/>
      <c r="L49" s="85"/>
      <c r="M49" s="49"/>
      <c r="N49" s="80"/>
      <c r="O49" s="13"/>
      <c r="P49" s="13"/>
      <c r="Q49" s="13"/>
      <c r="R49" s="13"/>
      <c r="S49" s="49"/>
      <c r="T49" s="50"/>
      <c r="V49" s="50"/>
      <c r="W49" s="50"/>
      <c r="X49" s="49"/>
      <c r="Y49" s="88"/>
      <c r="Z49" s="13"/>
    </row>
    <row r="50" spans="1:26" s="87" customFormat="1" ht="12.75" customHeight="1">
      <c r="A50" s="173"/>
      <c r="B50" s="173"/>
      <c r="C50" s="82"/>
      <c r="D50" s="82"/>
      <c r="E50" s="82"/>
      <c r="F50" s="82"/>
      <c r="G50" s="82"/>
      <c r="H50" s="82"/>
      <c r="I50" s="82"/>
      <c r="J50" s="82"/>
      <c r="K50" s="84"/>
      <c r="L50" s="90"/>
      <c r="M50" s="86"/>
      <c r="N50" s="81"/>
      <c r="O50" s="13"/>
      <c r="P50" s="13"/>
      <c r="Q50" s="13"/>
      <c r="R50" s="13"/>
      <c r="S50" s="49"/>
      <c r="T50" s="50"/>
      <c r="U50" s="49"/>
      <c r="V50" s="50"/>
      <c r="W50" s="50"/>
      <c r="X50" s="49"/>
      <c r="Y50" s="88"/>
      <c r="Z50" s="13"/>
    </row>
    <row r="51" spans="1:26" s="87" customFormat="1" ht="12.75" customHeight="1">
      <c r="A51" s="173"/>
      <c r="B51" s="173"/>
      <c r="C51" s="50"/>
      <c r="D51" s="50"/>
      <c r="E51" s="83"/>
      <c r="F51" s="83"/>
      <c r="G51" s="83"/>
      <c r="H51" s="83"/>
      <c r="I51" s="83"/>
      <c r="J51" s="83"/>
      <c r="K51" s="84"/>
      <c r="L51" s="85"/>
      <c r="M51" s="49"/>
      <c r="N51" s="80"/>
      <c r="O51" s="13"/>
      <c r="P51" s="13"/>
      <c r="Q51" s="13"/>
      <c r="R51" s="13"/>
      <c r="S51" s="49"/>
      <c r="T51" s="50"/>
      <c r="U51" s="49"/>
      <c r="V51" s="50"/>
      <c r="W51" s="50"/>
      <c r="X51" s="49"/>
      <c r="Y51" s="88"/>
      <c r="Z51" s="13"/>
    </row>
    <row r="52" spans="1:26" s="87" customFormat="1" ht="12.75" customHeight="1">
      <c r="A52" s="173"/>
      <c r="B52" s="173"/>
      <c r="C52" s="50"/>
      <c r="D52" s="50"/>
      <c r="E52" s="83"/>
      <c r="F52" s="83"/>
      <c r="G52" s="83"/>
      <c r="H52" s="83"/>
      <c r="I52" s="83"/>
      <c r="J52" s="83"/>
      <c r="K52" s="84"/>
      <c r="L52" s="85"/>
      <c r="M52" s="49"/>
      <c r="N52" s="80"/>
      <c r="O52" s="13"/>
      <c r="P52" s="13"/>
      <c r="Q52" s="13"/>
      <c r="R52" s="13"/>
      <c r="S52" s="49"/>
      <c r="T52" s="50"/>
      <c r="U52" s="49"/>
      <c r="V52" s="50"/>
      <c r="W52" s="50"/>
      <c r="X52" s="49"/>
      <c r="Y52" s="88"/>
      <c r="Z52" s="13"/>
    </row>
    <row r="53" spans="1:26" s="87" customFormat="1" ht="12.75" customHeight="1">
      <c r="A53" s="173"/>
      <c r="B53" s="173"/>
      <c r="C53" s="50"/>
      <c r="D53" s="50"/>
      <c r="E53" s="83"/>
      <c r="F53" s="83"/>
      <c r="G53" s="83"/>
      <c r="H53" s="83"/>
      <c r="I53" s="83"/>
      <c r="J53" s="83"/>
      <c r="K53" s="84"/>
      <c r="L53" s="85"/>
      <c r="M53" s="49"/>
      <c r="N53" s="80"/>
      <c r="O53" s="13"/>
      <c r="P53" s="13"/>
      <c r="Q53" s="13"/>
      <c r="R53" s="13"/>
      <c r="S53" s="49"/>
      <c r="T53" s="50"/>
      <c r="U53" s="49"/>
      <c r="V53" s="50"/>
      <c r="W53" s="50"/>
      <c r="X53" s="49"/>
      <c r="Y53" s="88"/>
      <c r="Z53" s="13"/>
    </row>
    <row r="54" spans="1:26" s="87" customFormat="1" ht="12.75" customHeight="1">
      <c r="A54" s="173"/>
      <c r="B54" s="173"/>
      <c r="C54" s="50"/>
      <c r="D54" s="50"/>
      <c r="E54" s="83"/>
      <c r="F54" s="83"/>
      <c r="G54" s="83"/>
      <c r="H54" s="83"/>
      <c r="I54" s="83"/>
      <c r="J54" s="83"/>
      <c r="K54" s="84"/>
      <c r="L54" s="85"/>
      <c r="M54" s="49"/>
      <c r="N54" s="80"/>
      <c r="O54" s="13"/>
      <c r="P54" s="13"/>
      <c r="Q54" s="13"/>
      <c r="R54" s="13"/>
      <c r="S54" s="49"/>
      <c r="T54" s="50"/>
      <c r="V54" s="50"/>
      <c r="W54" s="50"/>
      <c r="X54" s="49"/>
      <c r="Y54" s="88"/>
      <c r="Z54" s="13"/>
    </row>
    <row r="55" spans="1:26" s="87" customFormat="1" ht="12.75" customHeight="1">
      <c r="A55" s="173"/>
      <c r="B55" s="173"/>
      <c r="C55" s="82"/>
      <c r="D55" s="82"/>
      <c r="E55" s="82"/>
      <c r="F55" s="82"/>
      <c r="G55" s="82"/>
      <c r="H55" s="82"/>
      <c r="I55" s="82"/>
      <c r="J55" s="82"/>
      <c r="K55" s="84"/>
      <c r="L55" s="90"/>
      <c r="M55" s="86"/>
      <c r="N55" s="81"/>
      <c r="O55" s="13"/>
      <c r="P55" s="13"/>
      <c r="Q55" s="13"/>
      <c r="R55" s="13"/>
      <c r="S55" s="49"/>
      <c r="T55" s="50"/>
      <c r="V55" s="50"/>
      <c r="W55" s="50"/>
      <c r="X55" s="49"/>
      <c r="Y55" s="88"/>
      <c r="Z55" s="13"/>
    </row>
    <row r="56" spans="1:26" s="87" customFormat="1" ht="12.75" customHeight="1">
      <c r="A56" s="173"/>
      <c r="B56" s="173"/>
      <c r="C56" s="50"/>
      <c r="D56" s="50"/>
      <c r="E56" s="83"/>
      <c r="F56" s="83"/>
      <c r="G56" s="83"/>
      <c r="H56" s="83"/>
      <c r="I56" s="83"/>
      <c r="J56" s="83"/>
      <c r="K56" s="84"/>
      <c r="L56" s="85"/>
      <c r="M56" s="49"/>
      <c r="N56" s="80"/>
      <c r="O56" s="13"/>
      <c r="P56" s="13"/>
      <c r="Q56" s="13"/>
      <c r="R56" s="13"/>
      <c r="S56" s="49"/>
      <c r="T56" s="50"/>
      <c r="V56" s="50"/>
      <c r="W56" s="50"/>
      <c r="X56" s="49"/>
      <c r="Y56" s="88"/>
      <c r="Z56" s="13"/>
    </row>
    <row r="57" spans="1:26" s="87" customFormat="1" ht="12.75" customHeight="1">
      <c r="A57" s="173"/>
      <c r="B57" s="173"/>
      <c r="C57" s="50"/>
      <c r="D57" s="50"/>
      <c r="E57" s="83"/>
      <c r="F57" s="83"/>
      <c r="G57" s="83"/>
      <c r="H57" s="83"/>
      <c r="I57" s="83"/>
      <c r="J57" s="83"/>
      <c r="K57" s="84"/>
      <c r="L57" s="85"/>
      <c r="M57" s="49"/>
      <c r="N57" s="80"/>
      <c r="O57" s="13"/>
      <c r="P57" s="13"/>
      <c r="Q57" s="13"/>
      <c r="R57" s="13"/>
      <c r="S57" s="49"/>
      <c r="T57" s="50"/>
      <c r="V57" s="50"/>
      <c r="W57" s="50"/>
      <c r="X57" s="49"/>
      <c r="Y57" s="88"/>
      <c r="Z57" s="13"/>
    </row>
    <row r="58" spans="1:26" s="87" customFormat="1" ht="12.75" customHeight="1">
      <c r="A58" s="173"/>
      <c r="B58" s="173"/>
      <c r="C58" s="82"/>
      <c r="D58" s="82"/>
      <c r="E58" s="83"/>
      <c r="F58" s="83"/>
      <c r="G58" s="83"/>
      <c r="H58" s="83"/>
      <c r="I58" s="83"/>
      <c r="J58" s="83"/>
      <c r="K58" s="84"/>
      <c r="L58" s="85"/>
      <c r="M58" s="86"/>
      <c r="N58" s="80"/>
      <c r="O58" s="13"/>
      <c r="P58" s="13"/>
      <c r="Q58" s="13"/>
      <c r="R58" s="13"/>
      <c r="S58" s="49"/>
      <c r="T58" s="50"/>
      <c r="V58" s="50"/>
      <c r="W58" s="50"/>
      <c r="X58" s="49"/>
      <c r="Y58" s="88"/>
      <c r="Z58" s="13"/>
    </row>
    <row r="59" spans="1:26" s="87" customFormat="1" ht="12.75" customHeight="1">
      <c r="A59" s="173"/>
      <c r="B59" s="173"/>
      <c r="C59" s="50"/>
      <c r="D59" s="50"/>
      <c r="E59" s="83"/>
      <c r="F59" s="83"/>
      <c r="G59" s="83"/>
      <c r="H59" s="83"/>
      <c r="I59" s="83"/>
      <c r="J59" s="83"/>
      <c r="K59" s="84"/>
      <c r="L59" s="85"/>
      <c r="M59" s="49"/>
      <c r="N59" s="80"/>
      <c r="O59" s="13"/>
      <c r="P59" s="13"/>
      <c r="Q59" s="13"/>
      <c r="R59" s="13"/>
      <c r="S59" s="49"/>
      <c r="T59" s="50"/>
      <c r="V59" s="50"/>
      <c r="W59" s="50"/>
      <c r="X59" s="49"/>
      <c r="Y59" s="88"/>
      <c r="Z59" s="13"/>
    </row>
    <row r="60" spans="1:26" s="87" customFormat="1" ht="12.75" customHeight="1">
      <c r="A60" s="173"/>
      <c r="B60" s="173"/>
      <c r="C60" s="91"/>
      <c r="D60" s="91"/>
      <c r="E60" s="92"/>
      <c r="F60" s="92"/>
      <c r="G60" s="92"/>
      <c r="H60" s="92"/>
      <c r="I60" s="92"/>
      <c r="J60" s="92"/>
      <c r="K60" s="84"/>
      <c r="L60" s="93"/>
      <c r="M60" s="94"/>
      <c r="N60" s="95"/>
      <c r="O60" s="13"/>
      <c r="P60" s="13"/>
      <c r="Q60" s="13"/>
      <c r="R60" s="13"/>
      <c r="S60" s="49"/>
      <c r="T60" s="50"/>
      <c r="V60" s="50"/>
      <c r="W60" s="50"/>
      <c r="X60" s="49"/>
      <c r="Y60" s="88"/>
      <c r="Z60" s="13"/>
    </row>
    <row r="61" spans="1:26" s="87" customFormat="1" ht="12.75" customHeight="1">
      <c r="A61" s="173"/>
      <c r="B61" s="173"/>
      <c r="C61" s="91"/>
      <c r="D61" s="91"/>
      <c r="E61" s="92"/>
      <c r="F61" s="92"/>
      <c r="G61" s="92"/>
      <c r="H61" s="92"/>
      <c r="I61" s="92"/>
      <c r="J61" s="92"/>
      <c r="K61" s="84"/>
      <c r="L61" s="93"/>
      <c r="M61" s="94"/>
      <c r="N61" s="95"/>
      <c r="O61" s="13"/>
      <c r="P61" s="13"/>
      <c r="Q61" s="13"/>
      <c r="R61" s="13"/>
      <c r="S61" s="49"/>
      <c r="T61" s="50"/>
      <c r="V61" s="50"/>
      <c r="W61" s="50"/>
      <c r="X61" s="49"/>
      <c r="Y61" s="88"/>
      <c r="Z61" s="13"/>
    </row>
    <row r="62" spans="1:26" s="87" customFormat="1" ht="12.75" customHeight="1">
      <c r="A62" s="173"/>
      <c r="B62" s="173"/>
      <c r="C62" s="96"/>
      <c r="D62" s="96"/>
      <c r="E62" s="96"/>
      <c r="F62" s="96"/>
      <c r="G62" s="96"/>
      <c r="H62" s="96"/>
      <c r="I62" s="96"/>
      <c r="J62" s="96"/>
      <c r="K62" s="84"/>
      <c r="L62" s="97"/>
      <c r="M62" s="98"/>
      <c r="N62" s="99"/>
      <c r="O62" s="13"/>
      <c r="P62" s="13"/>
      <c r="Q62" s="13"/>
      <c r="R62" s="13"/>
      <c r="S62" s="49"/>
      <c r="T62" s="50"/>
      <c r="V62" s="50"/>
      <c r="W62" s="50"/>
      <c r="X62" s="49"/>
      <c r="Y62" s="88"/>
      <c r="Z62" s="13"/>
    </row>
    <row r="63" spans="1:26" s="87" customFormat="1" ht="12.75" customHeight="1">
      <c r="A63" s="173"/>
      <c r="B63" s="173"/>
      <c r="C63" s="91"/>
      <c r="D63" s="91"/>
      <c r="E63" s="92"/>
      <c r="F63" s="92"/>
      <c r="G63" s="92"/>
      <c r="H63" s="92"/>
      <c r="I63" s="92"/>
      <c r="J63" s="92"/>
      <c r="K63" s="84"/>
      <c r="L63" s="93"/>
      <c r="M63" s="94"/>
      <c r="N63" s="95"/>
      <c r="O63" s="13"/>
      <c r="P63" s="13"/>
      <c r="Q63" s="13"/>
      <c r="R63" s="13"/>
      <c r="S63" s="49"/>
      <c r="T63" s="50"/>
      <c r="V63" s="50"/>
      <c r="W63" s="50"/>
      <c r="X63" s="49"/>
      <c r="Y63" s="88"/>
      <c r="Z63" s="13"/>
    </row>
    <row r="64" spans="1:26" s="87" customFormat="1" ht="12.75" customHeight="1">
      <c r="A64" s="173"/>
      <c r="B64" s="173"/>
      <c r="C64" s="96"/>
      <c r="D64" s="96"/>
      <c r="E64" s="92"/>
      <c r="F64" s="92"/>
      <c r="G64" s="92"/>
      <c r="H64" s="92"/>
      <c r="I64" s="92"/>
      <c r="J64" s="92"/>
      <c r="K64" s="84"/>
      <c r="L64" s="93"/>
      <c r="M64" s="98"/>
      <c r="N64" s="95"/>
      <c r="O64" s="13"/>
      <c r="P64" s="13"/>
      <c r="Q64" s="13"/>
      <c r="R64" s="13"/>
      <c r="S64" s="49"/>
      <c r="T64" s="50"/>
      <c r="V64" s="50"/>
      <c r="W64" s="50"/>
      <c r="X64" s="49"/>
      <c r="Y64" s="88"/>
      <c r="Z64" s="13"/>
    </row>
    <row r="65" spans="1:26" s="87" customFormat="1" ht="12.75" customHeight="1">
      <c r="A65" s="173"/>
      <c r="B65" s="173"/>
      <c r="C65" s="96"/>
      <c r="D65" s="96"/>
      <c r="E65" s="96"/>
      <c r="F65" s="96"/>
      <c r="G65" s="96"/>
      <c r="H65" s="96"/>
      <c r="I65" s="96"/>
      <c r="J65" s="96"/>
      <c r="K65" s="84"/>
      <c r="L65" s="97"/>
      <c r="M65" s="98"/>
      <c r="N65" s="99"/>
      <c r="O65" s="13"/>
      <c r="P65" s="13"/>
      <c r="Q65" s="13"/>
      <c r="R65" s="13"/>
      <c r="S65" s="49"/>
      <c r="T65" s="50"/>
      <c r="V65" s="50"/>
      <c r="W65" s="50"/>
      <c r="X65" s="49"/>
      <c r="Y65" s="88"/>
      <c r="Z65" s="13"/>
    </row>
    <row r="66" spans="1:26" s="87" customFormat="1" ht="12.75" customHeight="1">
      <c r="A66" s="173"/>
      <c r="B66" s="173"/>
      <c r="C66" s="50"/>
      <c r="D66" s="50"/>
      <c r="E66" s="83"/>
      <c r="F66" s="83"/>
      <c r="G66" s="83"/>
      <c r="H66" s="83"/>
      <c r="I66" s="83"/>
      <c r="J66" s="83"/>
      <c r="K66" s="84"/>
      <c r="L66" s="85"/>
      <c r="M66" s="49"/>
      <c r="N66" s="80"/>
      <c r="O66" s="13"/>
      <c r="P66" s="13"/>
      <c r="Q66" s="13"/>
      <c r="R66" s="13"/>
      <c r="S66" s="49"/>
      <c r="T66" s="50"/>
      <c r="V66" s="50"/>
      <c r="W66" s="50"/>
      <c r="X66" s="49"/>
      <c r="Y66" s="88"/>
      <c r="Z66" s="13"/>
    </row>
    <row r="67" spans="1:26" s="87" customFormat="1" ht="12.75" customHeight="1">
      <c r="A67" s="173"/>
      <c r="B67" s="173"/>
      <c r="C67" s="96"/>
      <c r="D67" s="96"/>
      <c r="E67" s="92"/>
      <c r="F67" s="92"/>
      <c r="G67" s="92"/>
      <c r="H67" s="92"/>
      <c r="I67" s="92"/>
      <c r="J67" s="92"/>
      <c r="K67" s="84"/>
      <c r="L67" s="93"/>
      <c r="M67" s="98"/>
      <c r="N67" s="95"/>
      <c r="O67" s="13"/>
      <c r="P67" s="13"/>
      <c r="Q67" s="13"/>
      <c r="R67" s="13"/>
      <c r="S67" s="49"/>
      <c r="T67" s="50"/>
      <c r="V67" s="50"/>
      <c r="W67" s="50"/>
      <c r="X67" s="49"/>
      <c r="Y67" s="88"/>
      <c r="Z67" s="13"/>
    </row>
    <row r="68" spans="1:26" s="87" customFormat="1" ht="12.75" customHeight="1">
      <c r="A68" s="173"/>
      <c r="B68" s="173"/>
      <c r="C68" s="91"/>
      <c r="D68" s="91"/>
      <c r="E68" s="92"/>
      <c r="F68" s="92"/>
      <c r="G68" s="92"/>
      <c r="H68" s="92"/>
      <c r="I68" s="92"/>
      <c r="J68" s="92"/>
      <c r="K68" s="84"/>
      <c r="L68" s="93"/>
      <c r="M68" s="94"/>
      <c r="N68" s="95"/>
      <c r="O68" s="13"/>
      <c r="P68" s="13"/>
      <c r="Q68" s="13"/>
      <c r="R68" s="13"/>
      <c r="S68" s="49"/>
      <c r="T68" s="50"/>
      <c r="V68" s="50"/>
      <c r="W68" s="50"/>
      <c r="X68" s="49"/>
      <c r="Y68" s="88"/>
      <c r="Z68" s="13"/>
    </row>
    <row r="69" spans="1:26" s="87" customFormat="1" ht="12.75" customHeight="1">
      <c r="A69" s="173"/>
      <c r="B69" s="173"/>
      <c r="C69" s="96"/>
      <c r="D69" s="96"/>
      <c r="E69" s="92"/>
      <c r="F69" s="92"/>
      <c r="G69" s="92"/>
      <c r="H69" s="92"/>
      <c r="I69" s="92"/>
      <c r="J69" s="92"/>
      <c r="K69" s="84"/>
      <c r="L69" s="93"/>
      <c r="M69" s="98"/>
      <c r="N69" s="95"/>
      <c r="O69" s="13"/>
      <c r="P69" s="13"/>
      <c r="Q69" s="13"/>
      <c r="R69" s="13"/>
      <c r="S69" s="49"/>
      <c r="T69" s="50"/>
      <c r="V69" s="50"/>
      <c r="W69" s="50"/>
      <c r="X69" s="49"/>
      <c r="Y69" s="88"/>
      <c r="Z69" s="13"/>
    </row>
    <row r="70" spans="1:26" s="87" customFormat="1" ht="12.75" customHeight="1">
      <c r="A70" s="173"/>
      <c r="B70" s="173"/>
      <c r="C70" s="91"/>
      <c r="D70" s="91"/>
      <c r="E70" s="92"/>
      <c r="F70" s="92"/>
      <c r="G70" s="92"/>
      <c r="H70" s="92"/>
      <c r="I70" s="92"/>
      <c r="J70" s="92"/>
      <c r="K70" s="84"/>
      <c r="L70" s="93"/>
      <c r="M70" s="94"/>
      <c r="N70" s="95"/>
      <c r="O70" s="13"/>
      <c r="P70" s="13"/>
      <c r="Q70" s="13"/>
      <c r="R70" s="13"/>
      <c r="S70" s="49"/>
      <c r="T70" s="50"/>
      <c r="V70" s="50"/>
      <c r="W70" s="50"/>
      <c r="X70" s="49"/>
      <c r="Y70" s="88"/>
      <c r="Z70" s="13"/>
    </row>
    <row r="71" spans="1:26" s="87" customFormat="1" ht="12.75" customHeight="1">
      <c r="A71" s="173"/>
      <c r="B71" s="173"/>
      <c r="C71" s="91"/>
      <c r="D71" s="91"/>
      <c r="E71" s="92"/>
      <c r="F71" s="92"/>
      <c r="G71" s="92"/>
      <c r="H71" s="92"/>
      <c r="I71" s="92"/>
      <c r="J71" s="92"/>
      <c r="K71" s="84"/>
      <c r="L71" s="93"/>
      <c r="M71" s="94"/>
      <c r="N71" s="95"/>
      <c r="O71" s="13"/>
      <c r="P71" s="13"/>
      <c r="Q71" s="13"/>
      <c r="R71" s="13"/>
      <c r="S71" s="49"/>
      <c r="T71" s="50"/>
      <c r="V71" s="50"/>
      <c r="W71" s="50"/>
      <c r="X71" s="49"/>
      <c r="Y71" s="88"/>
      <c r="Z71" s="13"/>
    </row>
    <row r="72" spans="1:26" s="87" customFormat="1" ht="12.75" customHeight="1">
      <c r="A72" s="173"/>
      <c r="B72" s="173"/>
      <c r="C72" s="91"/>
      <c r="D72" s="91"/>
      <c r="E72" s="92"/>
      <c r="F72" s="92"/>
      <c r="G72" s="92"/>
      <c r="H72" s="92"/>
      <c r="I72" s="92"/>
      <c r="J72" s="92"/>
      <c r="K72" s="84"/>
      <c r="L72" s="93"/>
      <c r="M72" s="94"/>
      <c r="N72" s="95"/>
      <c r="O72" s="13"/>
      <c r="P72" s="13"/>
      <c r="Q72" s="13"/>
      <c r="R72" s="13"/>
      <c r="S72" s="49"/>
      <c r="T72" s="50"/>
      <c r="V72" s="50"/>
      <c r="W72" s="50"/>
      <c r="X72" s="49"/>
      <c r="Y72" s="88"/>
      <c r="Z72" s="13"/>
    </row>
    <row r="73" spans="1:26" s="87" customFormat="1" ht="12.75" customHeight="1">
      <c r="A73" s="173"/>
      <c r="B73" s="173"/>
      <c r="C73" s="91"/>
      <c r="D73" s="91"/>
      <c r="E73" s="92"/>
      <c r="F73" s="92"/>
      <c r="G73" s="92"/>
      <c r="H73" s="92"/>
      <c r="I73" s="92"/>
      <c r="J73" s="92"/>
      <c r="K73" s="84"/>
      <c r="L73" s="93"/>
      <c r="M73" s="94"/>
      <c r="N73" s="95"/>
      <c r="O73" s="13"/>
      <c r="P73" s="13"/>
      <c r="Q73" s="13"/>
      <c r="R73" s="13"/>
      <c r="S73" s="49"/>
      <c r="T73" s="50"/>
      <c r="V73" s="50"/>
      <c r="W73" s="50"/>
      <c r="X73" s="49"/>
      <c r="Y73" s="88"/>
      <c r="Z73" s="13"/>
    </row>
    <row r="74" spans="1:26" s="87" customFormat="1" ht="12.75" customHeight="1">
      <c r="A74" s="173"/>
      <c r="B74" s="173"/>
      <c r="C74" s="91"/>
      <c r="D74" s="91"/>
      <c r="E74" s="92"/>
      <c r="F74" s="92"/>
      <c r="G74" s="92"/>
      <c r="H74" s="92"/>
      <c r="I74" s="92"/>
      <c r="J74" s="92"/>
      <c r="K74" s="84"/>
      <c r="L74" s="93"/>
      <c r="M74" s="94"/>
      <c r="N74" s="95"/>
      <c r="O74" s="13"/>
      <c r="P74" s="13"/>
      <c r="Q74" s="13"/>
      <c r="R74" s="13"/>
      <c r="S74" s="49"/>
      <c r="T74" s="50"/>
      <c r="V74" s="50"/>
      <c r="W74" s="50"/>
      <c r="X74" s="49"/>
      <c r="Y74" s="88"/>
      <c r="Z74" s="13"/>
    </row>
    <row r="75" spans="1:26" s="87" customFormat="1" ht="12.75" customHeight="1">
      <c r="A75" s="173"/>
      <c r="B75" s="173"/>
      <c r="C75" s="96"/>
      <c r="D75" s="96"/>
      <c r="E75" s="96"/>
      <c r="F75" s="96"/>
      <c r="G75" s="96"/>
      <c r="H75" s="96"/>
      <c r="I75" s="96"/>
      <c r="J75" s="96"/>
      <c r="K75" s="84"/>
      <c r="L75" s="97"/>
      <c r="M75" s="98"/>
      <c r="N75" s="99"/>
      <c r="O75" s="13"/>
      <c r="P75" s="13"/>
      <c r="Q75" s="13"/>
      <c r="R75" s="13"/>
      <c r="S75" s="49"/>
      <c r="T75" s="50"/>
      <c r="V75" s="50"/>
      <c r="W75" s="50"/>
      <c r="X75" s="49"/>
      <c r="Y75" s="88"/>
      <c r="Z75" s="13"/>
    </row>
    <row r="76" spans="1:26" s="87" customFormat="1" ht="12.75" customHeight="1">
      <c r="A76" s="173"/>
      <c r="B76" s="173"/>
      <c r="C76" s="50"/>
      <c r="D76" s="50"/>
      <c r="E76" s="83"/>
      <c r="F76" s="83"/>
      <c r="G76" s="83"/>
      <c r="H76" s="83"/>
      <c r="I76" s="83"/>
      <c r="J76" s="83"/>
      <c r="K76" s="84"/>
      <c r="L76" s="85"/>
      <c r="M76" s="49"/>
      <c r="N76" s="80"/>
      <c r="O76" s="13"/>
      <c r="P76" s="13"/>
      <c r="Q76" s="13"/>
      <c r="R76" s="13"/>
      <c r="S76" s="49"/>
      <c r="T76" s="50"/>
      <c r="V76" s="50"/>
      <c r="W76" s="50"/>
      <c r="X76" s="49"/>
      <c r="Y76" s="88"/>
      <c r="Z76" s="13"/>
    </row>
    <row r="77" spans="1:26" s="87" customFormat="1" ht="12.75" customHeight="1">
      <c r="A77" s="173"/>
      <c r="B77" s="173"/>
      <c r="C77" s="82"/>
      <c r="D77" s="82"/>
      <c r="E77" s="82"/>
      <c r="F77" s="82"/>
      <c r="G77" s="82"/>
      <c r="H77" s="82"/>
      <c r="I77" s="82"/>
      <c r="J77" s="82"/>
      <c r="K77" s="84"/>
      <c r="L77" s="90"/>
      <c r="M77" s="86"/>
      <c r="N77" s="81"/>
      <c r="O77" s="13"/>
      <c r="P77" s="13"/>
      <c r="Q77" s="13"/>
      <c r="R77" s="13"/>
      <c r="S77" s="49"/>
      <c r="T77" s="50"/>
      <c r="V77" s="50"/>
      <c r="W77" s="50"/>
      <c r="X77" s="49"/>
      <c r="Y77" s="88"/>
      <c r="Z77" s="13"/>
    </row>
    <row r="78" spans="1:26" s="87" customFormat="1" ht="12.75" customHeight="1">
      <c r="A78" s="173"/>
      <c r="B78" s="173"/>
      <c r="C78" s="82"/>
      <c r="D78" s="82"/>
      <c r="E78" s="82"/>
      <c r="F78" s="82"/>
      <c r="G78" s="82"/>
      <c r="H78" s="82"/>
      <c r="I78" s="82"/>
      <c r="J78" s="82"/>
      <c r="K78" s="84"/>
      <c r="L78" s="90"/>
      <c r="M78" s="86"/>
      <c r="N78" s="81"/>
      <c r="O78" s="13"/>
      <c r="P78" s="13"/>
      <c r="Q78" s="13"/>
      <c r="R78" s="13"/>
      <c r="S78" s="49"/>
      <c r="T78" s="50"/>
      <c r="V78" s="50"/>
      <c r="W78" s="50"/>
      <c r="X78" s="49"/>
      <c r="Y78" s="88"/>
      <c r="Z78" s="13"/>
    </row>
    <row r="79" spans="1:26" s="87" customFormat="1" ht="12.75" customHeight="1">
      <c r="A79" s="173"/>
      <c r="B79" s="173"/>
      <c r="C79" s="82"/>
      <c r="D79" s="82"/>
      <c r="E79" s="83"/>
      <c r="F79" s="83"/>
      <c r="G79" s="83"/>
      <c r="H79" s="83"/>
      <c r="I79" s="83"/>
      <c r="J79" s="83"/>
      <c r="K79" s="84"/>
      <c r="L79" s="85"/>
      <c r="M79" s="86"/>
      <c r="N79" s="80"/>
      <c r="O79" s="13"/>
      <c r="P79" s="13"/>
      <c r="Q79" s="13"/>
      <c r="R79" s="13"/>
      <c r="S79" s="49"/>
      <c r="T79" s="50"/>
      <c r="V79" s="50"/>
      <c r="W79" s="50"/>
      <c r="X79" s="49"/>
      <c r="Y79" s="88"/>
      <c r="Z79" s="13"/>
    </row>
    <row r="80" spans="1:26" s="87" customFormat="1" ht="12.75" customHeight="1">
      <c r="A80" s="173"/>
      <c r="B80" s="173"/>
      <c r="C80" s="82"/>
      <c r="D80" s="82"/>
      <c r="E80" s="82"/>
      <c r="F80" s="82"/>
      <c r="G80" s="82"/>
      <c r="H80" s="82"/>
      <c r="I80" s="82"/>
      <c r="J80" s="82"/>
      <c r="K80" s="84"/>
      <c r="L80" s="90"/>
      <c r="M80" s="86"/>
      <c r="N80" s="81"/>
      <c r="O80" s="13"/>
      <c r="P80" s="13"/>
      <c r="Q80" s="13"/>
      <c r="R80" s="13"/>
      <c r="S80" s="49"/>
      <c r="T80" s="50"/>
      <c r="V80" s="50"/>
      <c r="W80" s="50"/>
      <c r="X80" s="49"/>
      <c r="Y80" s="88"/>
      <c r="Z80" s="13"/>
    </row>
    <row r="81" spans="1:26" s="87" customFormat="1" ht="12.75" customHeight="1">
      <c r="A81" s="173"/>
      <c r="B81" s="173"/>
      <c r="C81" s="82"/>
      <c r="D81" s="82"/>
      <c r="E81" s="83"/>
      <c r="F81" s="83"/>
      <c r="G81" s="83"/>
      <c r="H81" s="83"/>
      <c r="I81" s="83"/>
      <c r="J81" s="83"/>
      <c r="K81" s="84"/>
      <c r="L81" s="85"/>
      <c r="M81" s="86"/>
      <c r="N81" s="80"/>
      <c r="O81" s="13"/>
      <c r="P81" s="13"/>
      <c r="Q81" s="13"/>
      <c r="R81" s="13"/>
      <c r="S81" s="49"/>
      <c r="T81" s="50"/>
      <c r="V81" s="50"/>
      <c r="W81" s="50"/>
      <c r="X81" s="49"/>
      <c r="Y81" s="88"/>
      <c r="Z81" s="13"/>
    </row>
    <row r="82" spans="1:26" s="46" customFormat="1" ht="12.75" customHeight="1">
      <c r="A82" s="173"/>
      <c r="B82" s="173"/>
      <c r="C82" s="50"/>
      <c r="D82" s="50"/>
      <c r="E82" s="83"/>
      <c r="F82" s="83"/>
      <c r="G82" s="83"/>
      <c r="H82" s="83"/>
      <c r="I82" s="83"/>
      <c r="J82" s="83"/>
      <c r="K82" s="84"/>
      <c r="L82" s="85"/>
      <c r="M82" s="49"/>
      <c r="N82" s="80"/>
      <c r="O82" s="13"/>
      <c r="P82" s="13"/>
      <c r="Q82" s="13"/>
      <c r="R82" s="43"/>
      <c r="S82" s="44"/>
      <c r="T82" s="47"/>
      <c r="V82" s="47"/>
      <c r="W82" s="47"/>
      <c r="X82" s="44"/>
      <c r="Y82" s="100"/>
      <c r="Z82" s="43"/>
    </row>
    <row r="83" spans="1:26" s="46" customFormat="1" ht="12.75" customHeight="1">
      <c r="A83" s="173"/>
      <c r="B83" s="173"/>
      <c r="C83" s="50"/>
      <c r="D83" s="50"/>
      <c r="E83" s="83"/>
      <c r="F83" s="83"/>
      <c r="G83" s="83"/>
      <c r="H83" s="83"/>
      <c r="I83" s="83"/>
      <c r="J83" s="83"/>
      <c r="K83" s="84"/>
      <c r="L83" s="85"/>
      <c r="M83" s="49"/>
      <c r="N83" s="80"/>
      <c r="O83" s="13"/>
      <c r="P83" s="13"/>
      <c r="Q83" s="13"/>
      <c r="R83" s="43"/>
      <c r="S83" s="44"/>
      <c r="T83" s="47"/>
      <c r="V83" s="47"/>
      <c r="W83" s="47"/>
      <c r="X83" s="44"/>
      <c r="Y83" s="100"/>
      <c r="Z83" s="43"/>
    </row>
    <row r="84" spans="1:26" s="46" customFormat="1" ht="12.75" customHeight="1">
      <c r="A84" s="173"/>
      <c r="B84" s="173"/>
      <c r="C84" s="82"/>
      <c r="D84" s="82"/>
      <c r="E84" s="82"/>
      <c r="F84" s="82"/>
      <c r="G84" s="82"/>
      <c r="H84" s="82"/>
      <c r="I84" s="82"/>
      <c r="J84" s="82"/>
      <c r="K84" s="84"/>
      <c r="L84" s="90"/>
      <c r="M84" s="86"/>
      <c r="N84" s="81"/>
      <c r="O84" s="13"/>
      <c r="P84" s="13"/>
      <c r="Q84" s="13"/>
      <c r="R84" s="43"/>
      <c r="S84" s="44"/>
      <c r="T84" s="47"/>
      <c r="V84" s="47"/>
      <c r="W84" s="47"/>
      <c r="X84" s="44"/>
      <c r="Y84" s="100"/>
      <c r="Z84" s="43"/>
    </row>
    <row r="85" spans="1:26" s="46" customFormat="1" ht="12.75" customHeight="1">
      <c r="A85" s="173"/>
      <c r="B85" s="173"/>
      <c r="C85" s="82"/>
      <c r="D85" s="82"/>
      <c r="E85" s="82"/>
      <c r="F85" s="82"/>
      <c r="G85" s="82"/>
      <c r="H85" s="82"/>
      <c r="I85" s="82"/>
      <c r="J85" s="82"/>
      <c r="K85" s="84"/>
      <c r="L85" s="90"/>
      <c r="M85" s="86"/>
      <c r="N85" s="81"/>
      <c r="O85" s="13"/>
      <c r="P85" s="13"/>
      <c r="Q85" s="13"/>
      <c r="R85" s="43"/>
      <c r="S85" s="44"/>
      <c r="T85" s="47"/>
      <c r="V85" s="47"/>
      <c r="W85" s="47"/>
      <c r="X85" s="44"/>
      <c r="Y85" s="100"/>
      <c r="Z85" s="43"/>
    </row>
    <row r="86" spans="1:26" s="46" customFormat="1" ht="12.75" customHeight="1">
      <c r="A86" s="173"/>
      <c r="B86" s="173"/>
      <c r="C86" s="82"/>
      <c r="D86" s="82"/>
      <c r="E86" s="83"/>
      <c r="F86" s="83"/>
      <c r="G86" s="83"/>
      <c r="H86" s="83"/>
      <c r="I86" s="83"/>
      <c r="J86" s="83"/>
      <c r="K86" s="84"/>
      <c r="L86" s="85"/>
      <c r="M86" s="86"/>
      <c r="N86" s="80"/>
      <c r="O86" s="13"/>
      <c r="P86" s="13"/>
      <c r="Q86" s="13"/>
      <c r="R86" s="43"/>
      <c r="S86" s="44"/>
      <c r="T86" s="47"/>
      <c r="V86" s="47"/>
      <c r="W86" s="47"/>
      <c r="X86" s="44"/>
      <c r="Y86" s="100"/>
      <c r="Z86" s="43"/>
    </row>
    <row r="87" spans="1:26" s="46" customFormat="1" ht="12.75" customHeight="1">
      <c r="A87" s="173"/>
      <c r="B87" s="173"/>
      <c r="C87" s="50"/>
      <c r="D87" s="50"/>
      <c r="E87" s="83"/>
      <c r="F87" s="83"/>
      <c r="G87" s="83"/>
      <c r="H87" s="83"/>
      <c r="I87" s="83"/>
      <c r="J87" s="83"/>
      <c r="K87" s="84"/>
      <c r="L87" s="85"/>
      <c r="M87" s="49"/>
      <c r="N87" s="80"/>
      <c r="O87" s="13"/>
      <c r="P87" s="13"/>
      <c r="Q87" s="13"/>
      <c r="R87" s="43"/>
      <c r="S87" s="44"/>
      <c r="T87" s="47"/>
      <c r="V87" s="47"/>
      <c r="W87" s="47"/>
      <c r="X87" s="44"/>
      <c r="Y87" s="100"/>
      <c r="Z87" s="43"/>
    </row>
    <row r="88" spans="1:26" s="46" customFormat="1" ht="12.75" customHeight="1">
      <c r="A88" s="173"/>
      <c r="B88" s="173"/>
      <c r="C88" s="82"/>
      <c r="D88" s="82"/>
      <c r="E88" s="82"/>
      <c r="F88" s="82"/>
      <c r="G88" s="82"/>
      <c r="H88" s="82"/>
      <c r="I88" s="82"/>
      <c r="J88" s="82"/>
      <c r="K88" s="84"/>
      <c r="L88" s="90"/>
      <c r="M88" s="86"/>
      <c r="N88" s="81"/>
      <c r="O88" s="13"/>
      <c r="P88" s="13"/>
      <c r="Q88" s="13"/>
      <c r="R88" s="43"/>
      <c r="S88" s="44"/>
      <c r="T88" s="47"/>
      <c r="V88" s="47"/>
      <c r="W88" s="47"/>
      <c r="X88" s="44"/>
      <c r="Y88" s="100"/>
      <c r="Z88" s="43"/>
    </row>
    <row r="89" spans="1:26" s="46" customFormat="1" ht="12.75" customHeight="1">
      <c r="A89" s="173"/>
      <c r="B89" s="173"/>
      <c r="C89" s="50"/>
      <c r="D89" s="50"/>
      <c r="E89" s="83"/>
      <c r="F89" s="83"/>
      <c r="G89" s="83"/>
      <c r="H89" s="83"/>
      <c r="I89" s="83"/>
      <c r="J89" s="83"/>
      <c r="K89" s="84"/>
      <c r="L89" s="85"/>
      <c r="M89" s="49"/>
      <c r="N89" s="80"/>
      <c r="O89" s="13"/>
      <c r="P89" s="13"/>
      <c r="Q89" s="13"/>
      <c r="R89" s="43"/>
      <c r="S89" s="44"/>
      <c r="T89" s="47"/>
      <c r="V89" s="47"/>
      <c r="W89" s="47"/>
      <c r="X89" s="44"/>
      <c r="Y89" s="100"/>
      <c r="Z89" s="43"/>
    </row>
    <row r="90" spans="1:26" s="46" customFormat="1" ht="12.75" customHeight="1">
      <c r="A90" s="173"/>
      <c r="B90" s="173"/>
      <c r="C90" s="82"/>
      <c r="D90" s="82"/>
      <c r="E90" s="83"/>
      <c r="F90" s="83"/>
      <c r="G90" s="83"/>
      <c r="H90" s="83"/>
      <c r="I90" s="83"/>
      <c r="J90" s="83"/>
      <c r="K90" s="84"/>
      <c r="L90" s="85"/>
      <c r="M90" s="86"/>
      <c r="N90" s="80"/>
      <c r="O90" s="13"/>
      <c r="P90" s="13"/>
      <c r="Q90" s="13"/>
      <c r="R90" s="43"/>
      <c r="S90" s="44"/>
      <c r="T90" s="47"/>
      <c r="V90" s="47"/>
      <c r="W90" s="47"/>
      <c r="X90" s="44"/>
      <c r="Y90" s="100"/>
      <c r="Z90" s="43"/>
    </row>
    <row r="91" spans="1:26" s="46" customFormat="1" ht="12.75" customHeight="1">
      <c r="A91" s="173"/>
      <c r="B91" s="173"/>
      <c r="C91" s="87"/>
      <c r="D91" s="87"/>
      <c r="E91" s="87"/>
      <c r="F91" s="87"/>
      <c r="G91" s="87"/>
      <c r="H91" s="87"/>
      <c r="I91" s="87"/>
      <c r="J91" s="87"/>
      <c r="K91" s="87"/>
      <c r="L91" s="101"/>
      <c r="M91" s="49"/>
      <c r="N91" s="87"/>
      <c r="O91" s="13"/>
      <c r="P91" s="13"/>
      <c r="Q91" s="13"/>
      <c r="R91" s="43"/>
      <c r="S91" s="44"/>
      <c r="T91" s="47"/>
      <c r="V91" s="47"/>
      <c r="W91" s="47"/>
      <c r="X91" s="44"/>
      <c r="Y91" s="100"/>
      <c r="Z91" s="43"/>
    </row>
    <row r="92" spans="1:26" s="46" customFormat="1" ht="12.75" customHeight="1">
      <c r="A92" s="173"/>
      <c r="B92" s="173"/>
      <c r="C92" s="102"/>
      <c r="D92" s="87"/>
      <c r="E92" s="87"/>
      <c r="F92" s="87"/>
      <c r="G92" s="87"/>
      <c r="H92" s="87"/>
      <c r="I92" s="87"/>
      <c r="J92" s="87"/>
      <c r="K92" s="87"/>
      <c r="L92" s="101"/>
      <c r="M92" s="49"/>
      <c r="N92" s="87"/>
      <c r="O92" s="13"/>
      <c r="P92" s="13"/>
      <c r="Q92" s="13"/>
      <c r="R92" s="43"/>
      <c r="S92" s="44"/>
      <c r="T92" s="47"/>
      <c r="V92" s="47"/>
      <c r="W92" s="47"/>
      <c r="X92" s="44"/>
      <c r="Y92" s="100"/>
      <c r="Z92" s="43"/>
    </row>
    <row r="93" spans="1:26" s="46" customFormat="1" ht="12.75" customHeight="1">
      <c r="A93" s="173"/>
      <c r="B93" s="173"/>
      <c r="C93" s="103"/>
      <c r="D93" s="103"/>
      <c r="E93" s="100"/>
      <c r="F93" s="100"/>
      <c r="G93" s="100"/>
      <c r="H93" s="100"/>
      <c r="I93" s="100"/>
      <c r="J93" s="100"/>
      <c r="K93" s="84"/>
      <c r="L93" s="85"/>
      <c r="M93" s="104"/>
      <c r="N93" s="80"/>
      <c r="O93" s="13"/>
      <c r="P93" s="13"/>
      <c r="Q93" s="13"/>
      <c r="R93" s="43"/>
      <c r="S93" s="44"/>
      <c r="T93" s="47"/>
      <c r="V93" s="47"/>
      <c r="W93" s="47"/>
      <c r="X93" s="44"/>
      <c r="Y93" s="100"/>
      <c r="Z93" s="43"/>
    </row>
    <row r="94" spans="1:26" s="46" customFormat="1" ht="12.75" customHeight="1">
      <c r="A94" s="173"/>
      <c r="B94" s="173"/>
      <c r="C94" s="96"/>
      <c r="D94" s="96"/>
      <c r="E94" s="92"/>
      <c r="F94" s="92"/>
      <c r="G94" s="92"/>
      <c r="H94" s="92"/>
      <c r="I94" s="92"/>
      <c r="J94" s="92"/>
      <c r="K94" s="84"/>
      <c r="L94" s="93"/>
      <c r="M94" s="98"/>
      <c r="N94" s="95"/>
      <c r="O94" s="13"/>
      <c r="P94" s="13"/>
      <c r="Q94" s="13"/>
      <c r="R94" s="43"/>
      <c r="S94" s="44"/>
      <c r="T94" s="47"/>
      <c r="V94" s="47"/>
      <c r="W94" s="47"/>
      <c r="X94" s="44"/>
      <c r="Y94" s="100"/>
      <c r="Z94" s="43"/>
    </row>
    <row r="95" spans="1:26" s="46" customFormat="1" ht="12.75" customHeight="1">
      <c r="A95" s="173"/>
      <c r="B95" s="173"/>
      <c r="C95" s="91"/>
      <c r="D95" s="91"/>
      <c r="E95" s="83"/>
      <c r="F95" s="83"/>
      <c r="G95" s="83"/>
      <c r="H95" s="83"/>
      <c r="I95" s="83"/>
      <c r="J95" s="83"/>
      <c r="K95" s="84"/>
      <c r="L95" s="85"/>
      <c r="M95" s="94"/>
      <c r="N95" s="80"/>
      <c r="O95" s="13"/>
      <c r="P95" s="13"/>
      <c r="Q95" s="13"/>
      <c r="R95" s="43"/>
      <c r="S95" s="44"/>
      <c r="T95" s="47"/>
      <c r="V95" s="47"/>
      <c r="W95" s="47"/>
      <c r="X95" s="44"/>
      <c r="Y95" s="100"/>
      <c r="Z95" s="43"/>
    </row>
    <row r="96" spans="1:26" s="87" customFormat="1" ht="12.75" customHeight="1">
      <c r="A96" s="173"/>
      <c r="B96" s="173"/>
      <c r="C96" s="82"/>
      <c r="D96" s="82"/>
      <c r="E96" s="83"/>
      <c r="F96" s="83"/>
      <c r="G96" s="83"/>
      <c r="H96" s="83"/>
      <c r="I96" s="83"/>
      <c r="J96" s="83"/>
      <c r="K96" s="84"/>
      <c r="L96" s="85"/>
      <c r="M96" s="86"/>
      <c r="N96" s="80"/>
      <c r="O96" s="13"/>
      <c r="P96" s="13"/>
      <c r="Q96" s="13"/>
      <c r="R96" s="13"/>
      <c r="S96" s="49"/>
      <c r="T96" s="50"/>
      <c r="U96" s="49"/>
      <c r="V96" s="50"/>
      <c r="W96" s="50"/>
      <c r="X96" s="49"/>
      <c r="Y96" s="88"/>
      <c r="Z96" s="13"/>
    </row>
    <row r="97" spans="1:26" s="87" customFormat="1" ht="12.75" customHeight="1">
      <c r="A97" s="173"/>
      <c r="B97" s="173"/>
      <c r="C97" s="96"/>
      <c r="D97" s="96"/>
      <c r="E97" s="83"/>
      <c r="F97" s="83"/>
      <c r="G97" s="83"/>
      <c r="H97" s="83"/>
      <c r="I97" s="83"/>
      <c r="J97" s="83"/>
      <c r="K97" s="84"/>
      <c r="L97" s="85"/>
      <c r="M97" s="98"/>
      <c r="N97" s="80"/>
      <c r="O97" s="13"/>
      <c r="P97" s="13"/>
      <c r="Q97" s="13"/>
      <c r="R97" s="13"/>
      <c r="S97" s="49"/>
      <c r="T97" s="50"/>
      <c r="U97" s="49"/>
      <c r="V97" s="50"/>
      <c r="W97" s="50"/>
      <c r="X97" s="49"/>
      <c r="Y97" s="88"/>
      <c r="Z97" s="13"/>
    </row>
    <row r="98" spans="1:26" s="87" customFormat="1" ht="12.75" customHeight="1">
      <c r="A98" s="173"/>
      <c r="B98" s="173"/>
      <c r="C98" s="50"/>
      <c r="D98" s="50"/>
      <c r="E98" s="83"/>
      <c r="F98" s="83"/>
      <c r="G98" s="83"/>
      <c r="H98" s="83"/>
      <c r="I98" s="83"/>
      <c r="J98" s="83"/>
      <c r="K98" s="84"/>
      <c r="L98" s="85"/>
      <c r="M98" s="49"/>
      <c r="N98" s="80"/>
      <c r="O98" s="13"/>
      <c r="P98" s="13"/>
      <c r="Q98" s="13"/>
      <c r="R98" s="13"/>
      <c r="S98" s="49"/>
      <c r="T98" s="50"/>
      <c r="U98" s="49"/>
      <c r="V98" s="50"/>
      <c r="W98" s="50"/>
      <c r="X98" s="49"/>
      <c r="Y98" s="88"/>
      <c r="Z98" s="13"/>
    </row>
    <row r="99" spans="1:20" ht="12.75">
      <c r="A99" s="46"/>
      <c r="B99" s="46"/>
      <c r="C99" s="50"/>
      <c r="D99" s="50"/>
      <c r="E99" s="49"/>
      <c r="F99" s="49"/>
      <c r="G99" s="49"/>
      <c r="H99" s="49"/>
      <c r="I99" s="49"/>
      <c r="J99" s="49"/>
      <c r="K99" s="13"/>
      <c r="L99" s="51"/>
      <c r="M99" s="49"/>
      <c r="N99" s="60"/>
      <c r="O99" s="13"/>
      <c r="P99" s="13"/>
      <c r="Q99" s="13"/>
      <c r="R99" s="43"/>
      <c r="S99" s="44"/>
      <c r="T99" s="47"/>
    </row>
    <row r="100" spans="1:20" ht="12.75">
      <c r="A100" s="46"/>
      <c r="B100" s="46"/>
      <c r="C100" s="50"/>
      <c r="D100" s="50"/>
      <c r="E100" s="49"/>
      <c r="F100" s="49"/>
      <c r="G100" s="49"/>
      <c r="H100" s="49"/>
      <c r="I100" s="49"/>
      <c r="J100" s="49"/>
      <c r="K100" s="13"/>
      <c r="L100" s="51"/>
      <c r="M100" s="49"/>
      <c r="N100" s="60"/>
      <c r="O100" s="13"/>
      <c r="P100" s="13"/>
      <c r="Q100" s="13"/>
      <c r="R100" s="43"/>
      <c r="S100" s="44"/>
      <c r="T100" s="47"/>
    </row>
    <row r="101" spans="1:20" ht="12.75">
      <c r="A101" s="46"/>
      <c r="B101" s="46"/>
      <c r="C101" s="50"/>
      <c r="D101" s="50"/>
      <c r="E101" s="49"/>
      <c r="F101" s="49"/>
      <c r="G101" s="49"/>
      <c r="H101" s="49"/>
      <c r="I101" s="49"/>
      <c r="J101" s="49"/>
      <c r="K101" s="13"/>
      <c r="L101" s="51"/>
      <c r="M101" s="49"/>
      <c r="N101" s="60"/>
      <c r="O101" s="13"/>
      <c r="P101" s="13"/>
      <c r="Q101" s="13"/>
      <c r="R101" s="43"/>
      <c r="S101" s="44"/>
      <c r="T101" s="47"/>
    </row>
    <row r="102" spans="1:20" ht="12.75">
      <c r="A102" s="46"/>
      <c r="B102" s="46"/>
      <c r="C102" s="50"/>
      <c r="D102" s="50"/>
      <c r="E102" s="49"/>
      <c r="F102" s="49"/>
      <c r="G102" s="49"/>
      <c r="H102" s="49"/>
      <c r="I102" s="49"/>
      <c r="J102" s="49"/>
      <c r="K102" s="13"/>
      <c r="L102" s="51"/>
      <c r="M102" s="49"/>
      <c r="N102" s="60"/>
      <c r="O102" s="13"/>
      <c r="P102" s="13"/>
      <c r="Q102" s="13"/>
      <c r="R102" s="43"/>
      <c r="S102" s="44"/>
      <c r="T102" s="47"/>
    </row>
    <row r="103" spans="1:20" ht="12.75">
      <c r="A103" s="46"/>
      <c r="B103" s="46"/>
      <c r="C103" s="50"/>
      <c r="D103" s="50"/>
      <c r="E103" s="49"/>
      <c r="F103" s="49"/>
      <c r="G103" s="49"/>
      <c r="H103" s="49"/>
      <c r="I103" s="49"/>
      <c r="J103" s="49"/>
      <c r="K103" s="13"/>
      <c r="L103" s="51"/>
      <c r="M103" s="49"/>
      <c r="N103" s="60"/>
      <c r="O103" s="13"/>
      <c r="P103" s="13"/>
      <c r="Q103" s="13"/>
      <c r="R103" s="43"/>
      <c r="S103" s="44"/>
      <c r="T103" s="47"/>
    </row>
    <row r="104" spans="1:20" ht="12.75">
      <c r="A104" s="46"/>
      <c r="B104" s="46"/>
      <c r="C104" s="50"/>
      <c r="D104" s="50"/>
      <c r="E104" s="49"/>
      <c r="F104" s="49"/>
      <c r="G104" s="49"/>
      <c r="H104" s="49"/>
      <c r="I104" s="49"/>
      <c r="J104" s="49"/>
      <c r="K104" s="13"/>
      <c r="L104" s="51"/>
      <c r="M104" s="49"/>
      <c r="N104" s="60"/>
      <c r="O104" s="13"/>
      <c r="P104" s="13"/>
      <c r="Q104" s="13"/>
      <c r="R104" s="43"/>
      <c r="S104" s="44"/>
      <c r="T104" s="47"/>
    </row>
    <row r="105" spans="1:20" ht="12.75">
      <c r="A105" s="46"/>
      <c r="B105" s="46"/>
      <c r="C105" s="50"/>
      <c r="D105" s="50"/>
      <c r="E105" s="49"/>
      <c r="F105" s="49"/>
      <c r="G105" s="49"/>
      <c r="H105" s="49"/>
      <c r="I105" s="49"/>
      <c r="J105" s="49"/>
      <c r="K105" s="13"/>
      <c r="L105" s="51"/>
      <c r="M105" s="49"/>
      <c r="N105" s="60"/>
      <c r="O105" s="13"/>
      <c r="P105" s="13"/>
      <c r="Q105" s="13"/>
      <c r="R105" s="43"/>
      <c r="S105" s="44"/>
      <c r="T105" s="47"/>
    </row>
    <row r="106" spans="1:17" ht="12.75">
      <c r="A106" s="46"/>
      <c r="B106" s="46"/>
      <c r="C106" s="50"/>
      <c r="D106" s="50"/>
      <c r="E106" s="49"/>
      <c r="F106" s="49"/>
      <c r="G106" s="49"/>
      <c r="H106" s="49"/>
      <c r="I106" s="49"/>
      <c r="J106" s="49"/>
      <c r="K106" s="13"/>
      <c r="L106" s="51"/>
      <c r="M106" s="49"/>
      <c r="N106" s="60"/>
      <c r="O106" s="13"/>
      <c r="P106" s="13"/>
      <c r="Q106" s="13"/>
    </row>
    <row r="107" spans="1:17" ht="12.75">
      <c r="A107" s="46"/>
      <c r="B107" s="46"/>
      <c r="C107" s="50"/>
      <c r="D107" s="50"/>
      <c r="E107" s="49"/>
      <c r="F107" s="49"/>
      <c r="G107" s="49"/>
      <c r="H107" s="49"/>
      <c r="I107" s="49"/>
      <c r="J107" s="49"/>
      <c r="K107" s="13"/>
      <c r="L107" s="51"/>
      <c r="M107" s="49"/>
      <c r="N107" s="60"/>
      <c r="O107" s="13"/>
      <c r="P107" s="13"/>
      <c r="Q107" s="13"/>
    </row>
    <row r="108" spans="1:17" ht="12.75">
      <c r="A108" s="46"/>
      <c r="B108" s="46"/>
      <c r="C108" s="50"/>
      <c r="D108" s="50"/>
      <c r="E108" s="49"/>
      <c r="F108" s="49"/>
      <c r="G108" s="49"/>
      <c r="H108" s="49"/>
      <c r="I108" s="49"/>
      <c r="J108" s="49"/>
      <c r="K108" s="13"/>
      <c r="L108" s="51"/>
      <c r="M108" s="49"/>
      <c r="N108" s="60"/>
      <c r="O108" s="13"/>
      <c r="P108" s="13"/>
      <c r="Q108" s="13"/>
    </row>
    <row r="109" spans="1:17" ht="12.75">
      <c r="A109" s="46"/>
      <c r="B109" s="46"/>
      <c r="C109" s="50"/>
      <c r="D109" s="50"/>
      <c r="E109" s="49"/>
      <c r="F109" s="49"/>
      <c r="G109" s="49"/>
      <c r="H109" s="49"/>
      <c r="I109" s="49"/>
      <c r="J109" s="49"/>
      <c r="K109" s="13"/>
      <c r="L109" s="51"/>
      <c r="M109" s="49"/>
      <c r="N109" s="60"/>
      <c r="O109" s="13"/>
      <c r="P109" s="13"/>
      <c r="Q109" s="13"/>
    </row>
    <row r="110" spans="1:17" ht="12.75">
      <c r="A110" s="46"/>
      <c r="B110" s="46"/>
      <c r="C110" s="50"/>
      <c r="D110" s="50"/>
      <c r="E110" s="49"/>
      <c r="F110" s="49"/>
      <c r="G110" s="49"/>
      <c r="H110" s="49"/>
      <c r="I110" s="49"/>
      <c r="J110" s="49"/>
      <c r="K110" s="13"/>
      <c r="L110" s="51"/>
      <c r="M110" s="49"/>
      <c r="N110" s="60"/>
      <c r="O110" s="13"/>
      <c r="P110" s="13"/>
      <c r="Q110" s="13"/>
    </row>
    <row r="111" spans="1:17" ht="12.75">
      <c r="A111" s="46"/>
      <c r="B111" s="46"/>
      <c r="C111" s="50"/>
      <c r="D111" s="50"/>
      <c r="E111" s="49"/>
      <c r="F111" s="49"/>
      <c r="G111" s="49"/>
      <c r="H111" s="49"/>
      <c r="I111" s="49"/>
      <c r="J111" s="49"/>
      <c r="K111" s="13"/>
      <c r="L111" s="51"/>
      <c r="M111" s="49"/>
      <c r="N111" s="60"/>
      <c r="O111" s="13"/>
      <c r="P111" s="13"/>
      <c r="Q111" s="13"/>
    </row>
    <row r="112" spans="3:17" ht="12.75">
      <c r="C112" s="50"/>
      <c r="D112" s="50"/>
      <c r="E112" s="49"/>
      <c r="F112" s="49"/>
      <c r="G112" s="49"/>
      <c r="H112" s="49"/>
      <c r="I112" s="49"/>
      <c r="J112" s="49"/>
      <c r="K112" s="13"/>
      <c r="L112" s="51"/>
      <c r="M112" s="49"/>
      <c r="N112" s="60"/>
      <c r="O112" s="13"/>
      <c r="P112" s="13"/>
      <c r="Q112" s="13"/>
    </row>
    <row r="113" spans="3:17" ht="12.75">
      <c r="C113" s="50"/>
      <c r="D113" s="50"/>
      <c r="E113" s="49"/>
      <c r="F113" s="49"/>
      <c r="G113" s="49"/>
      <c r="H113" s="49"/>
      <c r="I113" s="49"/>
      <c r="J113" s="49"/>
      <c r="K113" s="13"/>
      <c r="L113" s="51"/>
      <c r="M113" s="49"/>
      <c r="N113" s="60"/>
      <c r="O113" s="13"/>
      <c r="P113" s="13"/>
      <c r="Q113" s="13"/>
    </row>
    <row r="114" spans="3:17" ht="12.75">
      <c r="C114" s="50"/>
      <c r="D114" s="50"/>
      <c r="E114" s="49"/>
      <c r="F114" s="49"/>
      <c r="G114" s="49"/>
      <c r="H114" s="49"/>
      <c r="I114" s="49"/>
      <c r="J114" s="49"/>
      <c r="K114" s="13"/>
      <c r="L114" s="51"/>
      <c r="M114" s="49"/>
      <c r="N114" s="60"/>
      <c r="O114" s="13"/>
      <c r="P114" s="13"/>
      <c r="Q114" s="13"/>
    </row>
    <row r="115" spans="3:17" ht="12.75">
      <c r="C115" s="50"/>
      <c r="D115" s="50"/>
      <c r="E115" s="49"/>
      <c r="F115" s="49"/>
      <c r="G115" s="49"/>
      <c r="H115" s="49"/>
      <c r="I115" s="49"/>
      <c r="J115" s="49"/>
      <c r="K115" s="13"/>
      <c r="L115" s="51"/>
      <c r="M115" s="49"/>
      <c r="N115" s="60"/>
      <c r="O115" s="13"/>
      <c r="P115" s="13"/>
      <c r="Q115" s="13"/>
    </row>
    <row r="116" spans="3:17" ht="12.75">
      <c r="C116" s="50"/>
      <c r="D116" s="50"/>
      <c r="E116" s="49"/>
      <c r="F116" s="49"/>
      <c r="G116" s="49"/>
      <c r="H116" s="49"/>
      <c r="I116" s="49"/>
      <c r="J116" s="49"/>
      <c r="K116" s="13"/>
      <c r="L116" s="51"/>
      <c r="M116" s="49"/>
      <c r="N116" s="60"/>
      <c r="O116" s="13"/>
      <c r="P116" s="13"/>
      <c r="Q116" s="13"/>
    </row>
    <row r="117" spans="3:17" ht="12.75">
      <c r="C117" s="50"/>
      <c r="D117" s="50"/>
      <c r="E117" s="49"/>
      <c r="F117" s="49"/>
      <c r="G117" s="49"/>
      <c r="H117" s="49"/>
      <c r="I117" s="49"/>
      <c r="J117" s="49"/>
      <c r="K117" s="13"/>
      <c r="L117" s="51"/>
      <c r="M117" s="49"/>
      <c r="N117" s="60"/>
      <c r="O117" s="13"/>
      <c r="P117" s="13"/>
      <c r="Q117" s="13"/>
    </row>
    <row r="118" spans="3:17" ht="12.75">
      <c r="C118" s="50"/>
      <c r="D118" s="50"/>
      <c r="E118" s="49"/>
      <c r="F118" s="49"/>
      <c r="G118" s="49"/>
      <c r="H118" s="49"/>
      <c r="I118" s="49"/>
      <c r="J118" s="49"/>
      <c r="K118" s="13"/>
      <c r="L118" s="51"/>
      <c r="M118" s="49"/>
      <c r="N118" s="60"/>
      <c r="O118" s="13"/>
      <c r="P118" s="13"/>
      <c r="Q118" s="13"/>
    </row>
    <row r="119" spans="3:17" ht="12.75">
      <c r="C119" s="50"/>
      <c r="D119" s="50"/>
      <c r="E119" s="49"/>
      <c r="F119" s="49"/>
      <c r="G119" s="49"/>
      <c r="H119" s="49"/>
      <c r="I119" s="49"/>
      <c r="J119" s="49"/>
      <c r="K119" s="13"/>
      <c r="L119" s="51"/>
      <c r="M119" s="49"/>
      <c r="N119" s="60"/>
      <c r="O119" s="13"/>
      <c r="P119" s="13"/>
      <c r="Q119" s="13"/>
    </row>
    <row r="120" spans="3:17" ht="12.75">
      <c r="C120" s="50"/>
      <c r="D120" s="50"/>
      <c r="E120" s="49"/>
      <c r="F120" s="49"/>
      <c r="G120" s="49"/>
      <c r="H120" s="49"/>
      <c r="I120" s="49"/>
      <c r="J120" s="49"/>
      <c r="K120" s="13"/>
      <c r="L120" s="51"/>
      <c r="M120" s="49"/>
      <c r="N120" s="60"/>
      <c r="O120" s="13"/>
      <c r="P120" s="13"/>
      <c r="Q120" s="13"/>
    </row>
    <row r="121" spans="3:17" ht="12.75">
      <c r="C121" s="50"/>
      <c r="D121" s="50"/>
      <c r="E121" s="49"/>
      <c r="F121" s="49"/>
      <c r="G121" s="49"/>
      <c r="H121" s="49"/>
      <c r="I121" s="49"/>
      <c r="J121" s="49"/>
      <c r="K121" s="13"/>
      <c r="L121" s="51"/>
      <c r="M121" s="49"/>
      <c r="N121" s="60"/>
      <c r="O121" s="13"/>
      <c r="P121" s="13"/>
      <c r="Q121" s="13"/>
    </row>
    <row r="122" spans="3:17" ht="12.75">
      <c r="C122" s="50"/>
      <c r="D122" s="50"/>
      <c r="E122" s="49"/>
      <c r="F122" s="49"/>
      <c r="G122" s="49"/>
      <c r="H122" s="49"/>
      <c r="I122" s="49"/>
      <c r="J122" s="49"/>
      <c r="K122" s="13"/>
      <c r="L122" s="51"/>
      <c r="M122" s="49"/>
      <c r="N122" s="60"/>
      <c r="O122" s="13"/>
      <c r="P122" s="13"/>
      <c r="Q122" s="13"/>
    </row>
    <row r="123" spans="3:17" ht="12.75">
      <c r="C123" s="50"/>
      <c r="D123" s="50"/>
      <c r="E123" s="49"/>
      <c r="F123" s="49"/>
      <c r="G123" s="49"/>
      <c r="H123" s="49"/>
      <c r="I123" s="49"/>
      <c r="J123" s="49"/>
      <c r="K123" s="13"/>
      <c r="L123" s="51"/>
      <c r="M123" s="49"/>
      <c r="N123" s="60"/>
      <c r="O123" s="13"/>
      <c r="P123" s="13"/>
      <c r="Q123" s="13"/>
    </row>
    <row r="124" spans="3:17" ht="12.75">
      <c r="C124" s="50"/>
      <c r="D124" s="50"/>
      <c r="E124" s="49"/>
      <c r="F124" s="49"/>
      <c r="G124" s="49"/>
      <c r="H124" s="49"/>
      <c r="I124" s="49"/>
      <c r="J124" s="49"/>
      <c r="K124" s="13"/>
      <c r="L124" s="51"/>
      <c r="M124" s="49"/>
      <c r="N124" s="60"/>
      <c r="O124" s="13"/>
      <c r="P124" s="13"/>
      <c r="Q124" s="13"/>
    </row>
    <row r="125" spans="3:17" ht="12.75">
      <c r="C125" s="50"/>
      <c r="D125" s="50"/>
      <c r="E125" s="49"/>
      <c r="F125" s="49"/>
      <c r="G125" s="49"/>
      <c r="H125" s="49"/>
      <c r="I125" s="49"/>
      <c r="J125" s="49"/>
      <c r="K125" s="13"/>
      <c r="L125" s="51"/>
      <c r="M125" s="49"/>
      <c r="N125" s="60"/>
      <c r="O125" s="13"/>
      <c r="P125" s="13"/>
      <c r="Q125" s="13"/>
    </row>
    <row r="126" spans="3:17" ht="12.75">
      <c r="C126" s="50"/>
      <c r="D126" s="50"/>
      <c r="E126" s="49"/>
      <c r="F126" s="49"/>
      <c r="G126" s="49"/>
      <c r="H126" s="49"/>
      <c r="I126" s="49"/>
      <c r="J126" s="49"/>
      <c r="K126" s="13"/>
      <c r="L126" s="51"/>
      <c r="M126" s="49"/>
      <c r="N126" s="60"/>
      <c r="O126" s="13"/>
      <c r="P126" s="13"/>
      <c r="Q126" s="13"/>
    </row>
    <row r="127" spans="3:17" ht="12.75">
      <c r="C127" s="50"/>
      <c r="D127" s="50"/>
      <c r="E127" s="49"/>
      <c r="F127" s="49"/>
      <c r="G127" s="49"/>
      <c r="H127" s="49"/>
      <c r="I127" s="49"/>
      <c r="J127" s="49"/>
      <c r="K127" s="13"/>
      <c r="L127" s="51"/>
      <c r="M127" s="49"/>
      <c r="N127" s="60"/>
      <c r="O127" s="13"/>
      <c r="P127" s="13"/>
      <c r="Q127" s="13"/>
    </row>
    <row r="128" spans="3:17" ht="12.75">
      <c r="C128" s="50"/>
      <c r="D128" s="50"/>
      <c r="E128" s="49"/>
      <c r="F128" s="49"/>
      <c r="G128" s="49"/>
      <c r="H128" s="49"/>
      <c r="I128" s="49"/>
      <c r="J128" s="49"/>
      <c r="K128" s="13"/>
      <c r="L128" s="51"/>
      <c r="M128" s="49"/>
      <c r="N128" s="60"/>
      <c r="O128" s="13"/>
      <c r="P128" s="13"/>
      <c r="Q128" s="13"/>
    </row>
    <row r="129" spans="3:17" ht="12.75">
      <c r="C129" s="50"/>
      <c r="D129" s="50"/>
      <c r="E129" s="49"/>
      <c r="F129" s="49"/>
      <c r="G129" s="49"/>
      <c r="H129" s="49"/>
      <c r="I129" s="49"/>
      <c r="J129" s="49"/>
      <c r="K129" s="13"/>
      <c r="L129" s="51"/>
      <c r="M129" s="49"/>
      <c r="N129" s="60"/>
      <c r="O129" s="13"/>
      <c r="P129" s="13"/>
      <c r="Q129" s="13"/>
    </row>
    <row r="130" spans="3:17" ht="12.75">
      <c r="C130" s="50"/>
      <c r="D130" s="50"/>
      <c r="E130" s="49"/>
      <c r="F130" s="49"/>
      <c r="G130" s="49"/>
      <c r="H130" s="49"/>
      <c r="I130" s="49"/>
      <c r="J130" s="49"/>
      <c r="K130" s="13"/>
      <c r="L130" s="51"/>
      <c r="M130" s="49"/>
      <c r="N130" s="60"/>
      <c r="O130" s="13"/>
      <c r="P130" s="13"/>
      <c r="Q130" s="13"/>
    </row>
    <row r="131" spans="3:17" ht="12.75">
      <c r="C131" s="50"/>
      <c r="D131" s="50"/>
      <c r="E131" s="49"/>
      <c r="F131" s="49"/>
      <c r="G131" s="49"/>
      <c r="H131" s="49"/>
      <c r="I131" s="49"/>
      <c r="J131" s="49"/>
      <c r="K131" s="13"/>
      <c r="L131" s="51"/>
      <c r="M131" s="49"/>
      <c r="N131" s="60"/>
      <c r="O131" s="13"/>
      <c r="P131" s="13"/>
      <c r="Q131" s="13"/>
    </row>
    <row r="132" spans="3:17" ht="12.75">
      <c r="C132" s="50"/>
      <c r="D132" s="50"/>
      <c r="E132" s="49"/>
      <c r="F132" s="49"/>
      <c r="G132" s="49"/>
      <c r="H132" s="49"/>
      <c r="I132" s="49"/>
      <c r="J132" s="49"/>
      <c r="K132" s="13"/>
      <c r="L132" s="51"/>
      <c r="M132" s="49"/>
      <c r="N132" s="60"/>
      <c r="O132" s="13"/>
      <c r="P132" s="13"/>
      <c r="Q132" s="13"/>
    </row>
    <row r="133" spans="3:17" ht="12.75">
      <c r="C133" s="50"/>
      <c r="D133" s="50"/>
      <c r="E133" s="49"/>
      <c r="F133" s="49"/>
      <c r="G133" s="49"/>
      <c r="H133" s="49"/>
      <c r="I133" s="49"/>
      <c r="J133" s="49"/>
      <c r="K133" s="13"/>
      <c r="L133" s="51"/>
      <c r="M133" s="49"/>
      <c r="N133" s="60"/>
      <c r="O133" s="13"/>
      <c r="P133" s="13"/>
      <c r="Q133" s="13"/>
    </row>
    <row r="134" spans="3:17" ht="12.75">
      <c r="C134" s="50"/>
      <c r="D134" s="50"/>
      <c r="E134" s="49"/>
      <c r="F134" s="49"/>
      <c r="G134" s="49"/>
      <c r="H134" s="49"/>
      <c r="I134" s="49"/>
      <c r="J134" s="49"/>
      <c r="K134" s="13"/>
      <c r="L134" s="51"/>
      <c r="M134" s="49"/>
      <c r="N134" s="60"/>
      <c r="O134" s="13"/>
      <c r="P134" s="13"/>
      <c r="Q134" s="13"/>
    </row>
    <row r="135" spans="3:17" ht="12.75">
      <c r="C135" s="50"/>
      <c r="D135" s="50"/>
      <c r="E135" s="49"/>
      <c r="F135" s="49"/>
      <c r="G135" s="49"/>
      <c r="H135" s="49"/>
      <c r="I135" s="49"/>
      <c r="J135" s="49"/>
      <c r="K135" s="13"/>
      <c r="L135" s="51"/>
      <c r="M135" s="49"/>
      <c r="N135" s="60"/>
      <c r="O135" s="13"/>
      <c r="P135" s="13"/>
      <c r="Q135" s="13"/>
    </row>
    <row r="136" spans="3:17" ht="12.75">
      <c r="C136" s="50"/>
      <c r="D136" s="50"/>
      <c r="E136" s="49"/>
      <c r="F136" s="49"/>
      <c r="G136" s="49"/>
      <c r="H136" s="49"/>
      <c r="I136" s="49"/>
      <c r="J136" s="49"/>
      <c r="K136" s="13"/>
      <c r="L136" s="51"/>
      <c r="M136" s="49"/>
      <c r="N136" s="60"/>
      <c r="O136" s="13"/>
      <c r="P136" s="13"/>
      <c r="Q136" s="13"/>
    </row>
    <row r="137" spans="3:17" ht="12.75">
      <c r="C137" s="50"/>
      <c r="D137" s="50"/>
      <c r="E137" s="49"/>
      <c r="F137" s="49"/>
      <c r="G137" s="49"/>
      <c r="H137" s="49"/>
      <c r="I137" s="49"/>
      <c r="J137" s="49"/>
      <c r="K137" s="13"/>
      <c r="L137" s="51"/>
      <c r="M137" s="49"/>
      <c r="N137" s="60"/>
      <c r="O137" s="13"/>
      <c r="P137" s="13"/>
      <c r="Q137" s="13"/>
    </row>
    <row r="138" spans="3:17" ht="12.75">
      <c r="C138" s="50"/>
      <c r="D138" s="50"/>
      <c r="E138" s="49"/>
      <c r="F138" s="49"/>
      <c r="G138" s="49"/>
      <c r="H138" s="49"/>
      <c r="I138" s="49"/>
      <c r="J138" s="49"/>
      <c r="K138" s="13"/>
      <c r="L138" s="51"/>
      <c r="M138" s="49"/>
      <c r="N138" s="60"/>
      <c r="O138" s="13"/>
      <c r="P138" s="13"/>
      <c r="Q138" s="13"/>
    </row>
    <row r="139" spans="3:17" ht="12.75">
      <c r="C139" s="50"/>
      <c r="D139" s="50"/>
      <c r="E139" s="49"/>
      <c r="F139" s="49"/>
      <c r="G139" s="49"/>
      <c r="H139" s="49"/>
      <c r="I139" s="49"/>
      <c r="J139" s="49"/>
      <c r="K139" s="13"/>
      <c r="L139" s="51"/>
      <c r="M139" s="49"/>
      <c r="N139" s="60"/>
      <c r="O139" s="13"/>
      <c r="P139" s="13"/>
      <c r="Q139" s="13"/>
    </row>
    <row r="140" spans="3:17" ht="12.75">
      <c r="C140" s="50"/>
      <c r="D140" s="50"/>
      <c r="E140" s="49"/>
      <c r="F140" s="49"/>
      <c r="G140" s="49"/>
      <c r="H140" s="49"/>
      <c r="I140" s="49"/>
      <c r="J140" s="49"/>
      <c r="K140" s="13"/>
      <c r="L140" s="51"/>
      <c r="M140" s="49"/>
      <c r="N140" s="60"/>
      <c r="O140" s="13"/>
      <c r="P140" s="13"/>
      <c r="Q140" s="13"/>
    </row>
    <row r="141" spans="3:17" ht="12.75">
      <c r="C141" s="50"/>
      <c r="D141" s="50"/>
      <c r="E141" s="49"/>
      <c r="F141" s="49"/>
      <c r="G141" s="49"/>
      <c r="H141" s="49"/>
      <c r="I141" s="49"/>
      <c r="J141" s="49"/>
      <c r="K141" s="13"/>
      <c r="L141" s="51"/>
      <c r="M141" s="49"/>
      <c r="N141" s="60"/>
      <c r="O141" s="13"/>
      <c r="P141" s="13"/>
      <c r="Q141" s="13"/>
    </row>
    <row r="142" spans="3:17" ht="12.75">
      <c r="C142" s="50"/>
      <c r="D142" s="50"/>
      <c r="E142" s="49"/>
      <c r="F142" s="49"/>
      <c r="G142" s="49"/>
      <c r="H142" s="49"/>
      <c r="I142" s="49"/>
      <c r="J142" s="49"/>
      <c r="K142" s="13"/>
      <c r="L142" s="51"/>
      <c r="M142" s="49"/>
      <c r="N142" s="60"/>
      <c r="O142" s="13"/>
      <c r="P142" s="13"/>
      <c r="Q142" s="13"/>
    </row>
    <row r="143" spans="3:17" ht="12.75">
      <c r="C143" s="50"/>
      <c r="D143" s="50"/>
      <c r="E143" s="49"/>
      <c r="F143" s="49"/>
      <c r="G143" s="49"/>
      <c r="H143" s="49"/>
      <c r="I143" s="49"/>
      <c r="J143" s="49"/>
      <c r="K143" s="13"/>
      <c r="L143" s="51"/>
      <c r="M143" s="49"/>
      <c r="N143" s="60"/>
      <c r="O143" s="13"/>
      <c r="P143" s="13"/>
      <c r="Q143" s="13"/>
    </row>
    <row r="144" spans="3:17" ht="12.75">
      <c r="C144" s="50"/>
      <c r="D144" s="50"/>
      <c r="E144" s="49"/>
      <c r="F144" s="49"/>
      <c r="G144" s="49"/>
      <c r="H144" s="49"/>
      <c r="I144" s="49"/>
      <c r="J144" s="49"/>
      <c r="K144" s="13"/>
      <c r="L144" s="51"/>
      <c r="M144" s="49"/>
      <c r="N144" s="60"/>
      <c r="O144" s="13"/>
      <c r="P144" s="13"/>
      <c r="Q144" s="13"/>
    </row>
    <row r="145" spans="3:17" ht="12.75">
      <c r="C145" s="50"/>
      <c r="D145" s="50"/>
      <c r="E145" s="49"/>
      <c r="F145" s="49"/>
      <c r="G145" s="49"/>
      <c r="H145" s="49"/>
      <c r="I145" s="49"/>
      <c r="J145" s="49"/>
      <c r="K145" s="13"/>
      <c r="L145" s="51"/>
      <c r="M145" s="49"/>
      <c r="N145" s="60"/>
      <c r="O145" s="13"/>
      <c r="P145" s="13"/>
      <c r="Q145" s="13"/>
    </row>
    <row r="146" spans="3:17" ht="12.75">
      <c r="C146" s="50"/>
      <c r="D146" s="50"/>
      <c r="E146" s="49"/>
      <c r="F146" s="49"/>
      <c r="G146" s="49"/>
      <c r="H146" s="49"/>
      <c r="I146" s="49"/>
      <c r="J146" s="49"/>
      <c r="K146" s="13"/>
      <c r="L146" s="51"/>
      <c r="M146" s="49"/>
      <c r="N146" s="60"/>
      <c r="O146" s="13"/>
      <c r="P146" s="13"/>
      <c r="Q146" s="13"/>
    </row>
    <row r="147" spans="3:17" ht="12.75">
      <c r="C147" s="50"/>
      <c r="D147" s="50"/>
      <c r="E147" s="49"/>
      <c r="F147" s="49"/>
      <c r="G147" s="49"/>
      <c r="H147" s="49"/>
      <c r="I147" s="49"/>
      <c r="J147" s="49"/>
      <c r="K147" s="13"/>
      <c r="L147" s="51"/>
      <c r="M147" s="49"/>
      <c r="N147" s="60"/>
      <c r="O147" s="13"/>
      <c r="P147" s="13"/>
      <c r="Q147" s="13"/>
    </row>
    <row r="148" spans="3:17" ht="12.75">
      <c r="C148" s="50"/>
      <c r="D148" s="50"/>
      <c r="E148" s="49"/>
      <c r="F148" s="49"/>
      <c r="G148" s="49"/>
      <c r="H148" s="49"/>
      <c r="I148" s="49"/>
      <c r="J148" s="49"/>
      <c r="K148" s="13"/>
      <c r="L148" s="51"/>
      <c r="M148" s="49"/>
      <c r="N148" s="60"/>
      <c r="O148" s="13"/>
      <c r="P148" s="13"/>
      <c r="Q148" s="13"/>
    </row>
    <row r="149" spans="3:17" ht="12.75">
      <c r="C149" s="50"/>
      <c r="D149" s="50"/>
      <c r="E149" s="49"/>
      <c r="F149" s="49"/>
      <c r="G149" s="49"/>
      <c r="H149" s="49"/>
      <c r="I149" s="49"/>
      <c r="J149" s="49"/>
      <c r="K149" s="13"/>
      <c r="L149" s="51"/>
      <c r="M149" s="49"/>
      <c r="N149" s="60"/>
      <c r="O149" s="13"/>
      <c r="P149" s="13"/>
      <c r="Q149" s="13"/>
    </row>
    <row r="150" spans="3:17" ht="12.75">
      <c r="C150" s="50"/>
      <c r="D150" s="50"/>
      <c r="E150" s="49"/>
      <c r="F150" s="49"/>
      <c r="G150" s="49"/>
      <c r="H150" s="49"/>
      <c r="I150" s="49"/>
      <c r="J150" s="49"/>
      <c r="K150" s="13"/>
      <c r="L150" s="51"/>
      <c r="M150" s="49"/>
      <c r="N150" s="60"/>
      <c r="O150" s="13"/>
      <c r="P150" s="13"/>
      <c r="Q150" s="13"/>
    </row>
    <row r="151" spans="3:17" ht="12.75">
      <c r="C151" s="50"/>
      <c r="D151" s="50"/>
      <c r="E151" s="49"/>
      <c r="F151" s="49"/>
      <c r="G151" s="49"/>
      <c r="H151" s="49"/>
      <c r="I151" s="49"/>
      <c r="J151" s="49"/>
      <c r="K151" s="13"/>
      <c r="L151" s="51"/>
      <c r="M151" s="49"/>
      <c r="N151" s="60"/>
      <c r="O151" s="13"/>
      <c r="P151" s="13"/>
      <c r="Q151" s="13"/>
    </row>
    <row r="152" spans="3:17" ht="12.75">
      <c r="C152" s="47"/>
      <c r="D152" s="47"/>
      <c r="E152" s="44"/>
      <c r="F152" s="44"/>
      <c r="G152" s="44"/>
      <c r="H152" s="44"/>
      <c r="I152" s="44"/>
      <c r="J152" s="44"/>
      <c r="K152" s="43"/>
      <c r="L152" s="52"/>
      <c r="M152" s="44"/>
      <c r="N152" s="61"/>
      <c r="O152" s="43"/>
      <c r="P152" s="43"/>
      <c r="Q152" s="43"/>
    </row>
    <row r="153" spans="3:17" ht="12.75">
      <c r="C153" s="47"/>
      <c r="D153" s="47"/>
      <c r="E153" s="44"/>
      <c r="F153" s="44"/>
      <c r="G153" s="44"/>
      <c r="H153" s="44"/>
      <c r="I153" s="44"/>
      <c r="J153" s="44"/>
      <c r="K153" s="43"/>
      <c r="L153" s="52"/>
      <c r="M153" s="44"/>
      <c r="N153" s="61"/>
      <c r="O153" s="43"/>
      <c r="P153" s="43"/>
      <c r="Q153" s="43"/>
    </row>
    <row r="154" spans="3:17" ht="12.75">
      <c r="C154" s="47"/>
      <c r="D154" s="47"/>
      <c r="E154" s="44"/>
      <c r="F154" s="44"/>
      <c r="G154" s="44"/>
      <c r="H154" s="44"/>
      <c r="I154" s="44"/>
      <c r="J154" s="44"/>
      <c r="K154" s="43"/>
      <c r="L154" s="52"/>
      <c r="M154" s="44"/>
      <c r="N154" s="61"/>
      <c r="O154" s="43"/>
      <c r="P154" s="43"/>
      <c r="Q154" s="43"/>
    </row>
    <row r="155" spans="3:17" ht="12.75">
      <c r="C155" s="47"/>
      <c r="D155" s="47"/>
      <c r="E155" s="44"/>
      <c r="F155" s="44"/>
      <c r="G155" s="44"/>
      <c r="H155" s="44"/>
      <c r="I155" s="44"/>
      <c r="J155" s="44"/>
      <c r="K155" s="43"/>
      <c r="L155" s="52"/>
      <c r="M155" s="44"/>
      <c r="N155" s="61"/>
      <c r="O155" s="43"/>
      <c r="P155" s="43"/>
      <c r="Q155" s="43"/>
    </row>
    <row r="156" spans="3:17" ht="12.75">
      <c r="C156" s="47"/>
      <c r="D156" s="47"/>
      <c r="E156" s="44"/>
      <c r="F156" s="44"/>
      <c r="G156" s="44"/>
      <c r="H156" s="44"/>
      <c r="I156" s="44"/>
      <c r="J156" s="44"/>
      <c r="K156" s="43"/>
      <c r="L156" s="52"/>
      <c r="M156" s="44"/>
      <c r="N156" s="61"/>
      <c r="O156" s="43"/>
      <c r="P156" s="43"/>
      <c r="Q156" s="43"/>
    </row>
    <row r="247" spans="14:17" ht="12.75">
      <c r="N247" s="61"/>
      <c r="O247" s="43"/>
      <c r="P247" s="43"/>
      <c r="Q247" s="43"/>
    </row>
    <row r="248" spans="14:17" ht="12.75">
      <c r="N248" s="61"/>
      <c r="O248" s="43"/>
      <c r="P248" s="43"/>
      <c r="Q248" s="43"/>
    </row>
    <row r="249" spans="14:17" ht="12.75">
      <c r="N249" s="61"/>
      <c r="O249" s="43"/>
      <c r="P249" s="43"/>
      <c r="Q249" s="43"/>
    </row>
    <row r="250" spans="14:17" ht="12.75">
      <c r="N250" s="61"/>
      <c r="O250" s="43"/>
      <c r="P250" s="43"/>
      <c r="Q250" s="43"/>
    </row>
    <row r="251" spans="14:17" ht="12.75">
      <c r="N251" s="61"/>
      <c r="O251" s="43"/>
      <c r="P251" s="43"/>
      <c r="Q251" s="43"/>
    </row>
    <row r="252" spans="14:17" ht="12.75">
      <c r="N252" s="61"/>
      <c r="O252" s="43"/>
      <c r="P252" s="43"/>
      <c r="Q252" s="43"/>
    </row>
    <row r="253" spans="14:17" ht="12.75">
      <c r="N253" s="61"/>
      <c r="O253" s="43"/>
      <c r="P253" s="43"/>
      <c r="Q253" s="43"/>
    </row>
    <row r="254" spans="14:17" ht="12.75">
      <c r="N254" s="61"/>
      <c r="O254" s="43"/>
      <c r="P254" s="43"/>
      <c r="Q254" s="43"/>
    </row>
    <row r="255" spans="14:17" ht="12.75">
      <c r="N255" s="61"/>
      <c r="O255" s="43"/>
      <c r="P255" s="43"/>
      <c r="Q255" s="43"/>
    </row>
    <row r="256" spans="14:17" ht="12.75">
      <c r="N256" s="61"/>
      <c r="O256" s="43"/>
      <c r="P256" s="43"/>
      <c r="Q256" s="43"/>
    </row>
    <row r="257" spans="14:17" ht="12.75">
      <c r="N257" s="61"/>
      <c r="O257" s="43"/>
      <c r="P257" s="43"/>
      <c r="Q257" s="43"/>
    </row>
    <row r="258" spans="14:17" ht="12.75">
      <c r="N258" s="61"/>
      <c r="O258" s="43"/>
      <c r="P258" s="43"/>
      <c r="Q258" s="43"/>
    </row>
    <row r="259" spans="14:17" ht="12.75">
      <c r="N259" s="61"/>
      <c r="O259" s="43"/>
      <c r="P259" s="43"/>
      <c r="Q259" s="43"/>
    </row>
    <row r="260" spans="14:17" ht="12.75">
      <c r="N260" s="61"/>
      <c r="O260" s="43"/>
      <c r="P260" s="43"/>
      <c r="Q260" s="43"/>
    </row>
    <row r="261" spans="14:17" ht="12.75">
      <c r="N261" s="61"/>
      <c r="O261" s="43"/>
      <c r="P261" s="43"/>
      <c r="Q261" s="43"/>
    </row>
    <row r="262" spans="14:17" ht="12.75">
      <c r="N262" s="61"/>
      <c r="O262" s="43"/>
      <c r="P262" s="43"/>
      <c r="Q262" s="43"/>
    </row>
    <row r="263" spans="14:17" ht="12.75">
      <c r="N263" s="61"/>
      <c r="O263" s="43"/>
      <c r="P263" s="43"/>
      <c r="Q263" s="43"/>
    </row>
    <row r="264" spans="14:17" ht="12.75">
      <c r="N264" s="61"/>
      <c r="O264" s="43"/>
      <c r="P264" s="43"/>
      <c r="Q264" s="43"/>
    </row>
    <row r="265" spans="14:17" ht="12.75">
      <c r="N265" s="61"/>
      <c r="O265" s="43"/>
      <c r="P265" s="43"/>
      <c r="Q265" s="43"/>
    </row>
    <row r="266" spans="14:17" ht="12.75">
      <c r="N266" s="61"/>
      <c r="O266" s="43"/>
      <c r="P266" s="43"/>
      <c r="Q266" s="43"/>
    </row>
    <row r="267" spans="14:17" ht="12.75">
      <c r="N267" s="61"/>
      <c r="O267" s="43"/>
      <c r="P267" s="43"/>
      <c r="Q267" s="43"/>
    </row>
    <row r="268" spans="14:17" ht="12.75">
      <c r="N268" s="61"/>
      <c r="O268" s="43"/>
      <c r="P268" s="43"/>
      <c r="Q268" s="43"/>
    </row>
    <row r="269" spans="14:17" ht="12.75">
      <c r="N269" s="61"/>
      <c r="O269" s="43"/>
      <c r="P269" s="43"/>
      <c r="Q269" s="43"/>
    </row>
    <row r="270" spans="14:17" ht="12.75">
      <c r="N270" s="61"/>
      <c r="O270" s="43"/>
      <c r="P270" s="43"/>
      <c r="Q270" s="43"/>
    </row>
    <row r="271" spans="14:17" ht="12.75">
      <c r="N271" s="61"/>
      <c r="O271" s="43"/>
      <c r="P271" s="43"/>
      <c r="Q271" s="43"/>
    </row>
    <row r="272" spans="14:17" ht="12.75">
      <c r="N272" s="61"/>
      <c r="O272" s="43"/>
      <c r="P272" s="43"/>
      <c r="Q272" s="43"/>
    </row>
    <row r="273" spans="14:17" ht="12.75">
      <c r="N273" s="61"/>
      <c r="O273" s="43"/>
      <c r="P273" s="43"/>
      <c r="Q273" s="43"/>
    </row>
    <row r="274" spans="14:17" ht="12.75">
      <c r="N274" s="61"/>
      <c r="O274" s="43"/>
      <c r="P274" s="43"/>
      <c r="Q274" s="43"/>
    </row>
    <row r="275" spans="14:17" ht="12.75">
      <c r="N275" s="61"/>
      <c r="O275" s="43"/>
      <c r="P275" s="43"/>
      <c r="Q275" s="43"/>
    </row>
    <row r="276" spans="14:17" ht="12.75">
      <c r="N276" s="61"/>
      <c r="O276" s="43"/>
      <c r="P276" s="43"/>
      <c r="Q276" s="43"/>
    </row>
    <row r="277" spans="14:17" ht="12.75">
      <c r="N277" s="61"/>
      <c r="O277" s="43"/>
      <c r="P277" s="43"/>
      <c r="Q277" s="43"/>
    </row>
    <row r="278" spans="14:17" ht="12.75">
      <c r="N278" s="61"/>
      <c r="O278" s="43"/>
      <c r="P278" s="43"/>
      <c r="Q278" s="43"/>
    </row>
    <row r="279" spans="14:17" ht="12.75">
      <c r="N279" s="61"/>
      <c r="O279" s="43"/>
      <c r="P279" s="43"/>
      <c r="Q279" s="43"/>
    </row>
    <row r="280" spans="14:17" ht="12.75">
      <c r="N280" s="61"/>
      <c r="O280" s="43"/>
      <c r="P280" s="43"/>
      <c r="Q280" s="43"/>
    </row>
    <row r="281" spans="14:17" ht="12.75">
      <c r="N281" s="61"/>
      <c r="O281" s="43"/>
      <c r="P281" s="43"/>
      <c r="Q281" s="43"/>
    </row>
    <row r="282" spans="14:17" ht="12.75">
      <c r="N282" s="61"/>
      <c r="O282" s="43"/>
      <c r="P282" s="43"/>
      <c r="Q282" s="43"/>
    </row>
    <row r="283" spans="14:17" ht="12.75">
      <c r="N283" s="61"/>
      <c r="O283" s="43"/>
      <c r="P283" s="43"/>
      <c r="Q283" s="43"/>
    </row>
    <row r="284" spans="14:17" ht="12.75">
      <c r="N284" s="61"/>
      <c r="O284" s="43"/>
      <c r="P284" s="43"/>
      <c r="Q284" s="43"/>
    </row>
    <row r="285" spans="14:17" ht="12.75">
      <c r="N285" s="61"/>
      <c r="O285" s="43"/>
      <c r="P285" s="43"/>
      <c r="Q285" s="43"/>
    </row>
    <row r="286" spans="14:17" ht="12.75">
      <c r="N286" s="61"/>
      <c r="O286" s="43"/>
      <c r="P286" s="43"/>
      <c r="Q286" s="43"/>
    </row>
    <row r="287" spans="14:17" ht="12.75">
      <c r="N287" s="61"/>
      <c r="O287" s="43"/>
      <c r="P287" s="43"/>
      <c r="Q287" s="43"/>
    </row>
    <row r="288" spans="14:17" ht="12.75">
      <c r="N288" s="61"/>
      <c r="O288" s="43"/>
      <c r="P288" s="43"/>
      <c r="Q288" s="43"/>
    </row>
    <row r="289" spans="14:17" ht="12.75">
      <c r="N289" s="61"/>
      <c r="O289" s="43"/>
      <c r="P289" s="43"/>
      <c r="Q289" s="43"/>
    </row>
    <row r="290" spans="14:17" ht="12.75">
      <c r="N290" s="61"/>
      <c r="O290" s="43"/>
      <c r="P290" s="43"/>
      <c r="Q290" s="43"/>
    </row>
    <row r="291" spans="14:17" ht="12.75">
      <c r="N291" s="61"/>
      <c r="O291" s="43"/>
      <c r="P291" s="43"/>
      <c r="Q291" s="43"/>
    </row>
    <row r="292" spans="14:17" ht="12.75">
      <c r="N292" s="61"/>
      <c r="O292" s="43"/>
      <c r="P292" s="43"/>
      <c r="Q292" s="43"/>
    </row>
    <row r="293" spans="14:17" ht="12.75">
      <c r="N293" s="61"/>
      <c r="O293" s="43"/>
      <c r="P293" s="43"/>
      <c r="Q293" s="43"/>
    </row>
    <row r="294" spans="14:17" ht="12.75">
      <c r="N294" s="61"/>
      <c r="O294" s="43"/>
      <c r="P294" s="43"/>
      <c r="Q294" s="43"/>
    </row>
    <row r="295" spans="14:17" ht="12.75">
      <c r="N295" s="61"/>
      <c r="O295" s="43"/>
      <c r="P295" s="43"/>
      <c r="Q295" s="43"/>
    </row>
    <row r="296" spans="14:17" ht="12.75">
      <c r="N296" s="61"/>
      <c r="O296" s="43"/>
      <c r="P296" s="43"/>
      <c r="Q296" s="43"/>
    </row>
    <row r="297" spans="14:17" ht="12.75">
      <c r="N297" s="61"/>
      <c r="O297" s="43"/>
      <c r="P297" s="43"/>
      <c r="Q297" s="43"/>
    </row>
    <row r="298" spans="14:17" ht="12.75">
      <c r="N298" s="61"/>
      <c r="O298" s="43"/>
      <c r="P298" s="43"/>
      <c r="Q298" s="43"/>
    </row>
    <row r="299" spans="14:17" ht="12.75">
      <c r="N299" s="61"/>
      <c r="O299" s="43"/>
      <c r="P299" s="43"/>
      <c r="Q299" s="43"/>
    </row>
    <row r="300" spans="14:17" ht="12.75">
      <c r="N300" s="61"/>
      <c r="O300" s="43"/>
      <c r="P300" s="43"/>
      <c r="Q300" s="43"/>
    </row>
    <row r="301" spans="14:17" ht="12.75">
      <c r="N301" s="61"/>
      <c r="O301" s="43"/>
      <c r="P301" s="43"/>
      <c r="Q301" s="43"/>
    </row>
    <row r="302" spans="14:17" ht="12.75">
      <c r="N302" s="61"/>
      <c r="O302" s="43"/>
      <c r="P302" s="43"/>
      <c r="Q302" s="43"/>
    </row>
    <row r="303" spans="14:17" ht="12.75">
      <c r="N303" s="61"/>
      <c r="O303" s="43"/>
      <c r="P303" s="43"/>
      <c r="Q303" s="43"/>
    </row>
    <row r="304" spans="14:17" ht="12.75">
      <c r="N304" s="61"/>
      <c r="O304" s="43"/>
      <c r="P304" s="43"/>
      <c r="Q304" s="43"/>
    </row>
    <row r="305" spans="14:17" ht="12.75">
      <c r="N305" s="61"/>
      <c r="O305" s="43"/>
      <c r="P305" s="43"/>
      <c r="Q305" s="43"/>
    </row>
    <row r="306" spans="14:17" ht="12.75">
      <c r="N306" s="61"/>
      <c r="O306" s="43"/>
      <c r="P306" s="43"/>
      <c r="Q306" s="43"/>
    </row>
    <row r="307" spans="14:17" ht="12.75">
      <c r="N307" s="61"/>
      <c r="O307" s="43"/>
      <c r="P307" s="43"/>
      <c r="Q307" s="43"/>
    </row>
    <row r="308" spans="14:17" ht="12.75">
      <c r="N308" s="61"/>
      <c r="O308" s="43"/>
      <c r="P308" s="43"/>
      <c r="Q308" s="43"/>
    </row>
    <row r="309" spans="14:17" ht="12.75">
      <c r="N309" s="61"/>
      <c r="O309" s="43"/>
      <c r="P309" s="43"/>
      <c r="Q309" s="43"/>
    </row>
    <row r="310" spans="14:17" ht="12.75">
      <c r="N310" s="61"/>
      <c r="O310" s="43"/>
      <c r="P310" s="43"/>
      <c r="Q310" s="43"/>
    </row>
    <row r="311" spans="14:17" ht="12.75">
      <c r="N311" s="61"/>
      <c r="O311" s="43"/>
      <c r="P311" s="43"/>
      <c r="Q311" s="43"/>
    </row>
    <row r="312" spans="14:17" ht="12.75">
      <c r="N312" s="61"/>
      <c r="O312" s="43"/>
      <c r="P312" s="43"/>
      <c r="Q312" s="43"/>
    </row>
    <row r="313" spans="14:17" ht="12.75">
      <c r="N313" s="61"/>
      <c r="O313" s="43"/>
      <c r="P313" s="43"/>
      <c r="Q313" s="43"/>
    </row>
    <row r="314" spans="14:17" ht="12.75">
      <c r="N314" s="61"/>
      <c r="O314" s="43"/>
      <c r="P314" s="43"/>
      <c r="Q314" s="43"/>
    </row>
    <row r="315" spans="14:17" ht="12.75">
      <c r="N315" s="61"/>
      <c r="O315" s="43"/>
      <c r="P315" s="43"/>
      <c r="Q315" s="43"/>
    </row>
    <row r="316" spans="14:17" ht="12.75">
      <c r="N316" s="61"/>
      <c r="O316" s="43"/>
      <c r="P316" s="43"/>
      <c r="Q316" s="43"/>
    </row>
    <row r="317" spans="14:17" ht="12.75">
      <c r="N317" s="61"/>
      <c r="O317" s="43"/>
      <c r="P317" s="43"/>
      <c r="Q317" s="43"/>
    </row>
    <row r="318" spans="14:17" ht="12.75">
      <c r="N318" s="61"/>
      <c r="O318" s="43"/>
      <c r="P318" s="43"/>
      <c r="Q318" s="43"/>
    </row>
    <row r="319" spans="14:17" ht="12.75">
      <c r="N319" s="61"/>
      <c r="O319" s="43"/>
      <c r="P319" s="43"/>
      <c r="Q319" s="43"/>
    </row>
    <row r="320" spans="14:17" ht="12.75">
      <c r="N320" s="61"/>
      <c r="O320" s="43"/>
      <c r="P320" s="43"/>
      <c r="Q320" s="43"/>
    </row>
    <row r="321" spans="14:17" ht="12.75">
      <c r="N321" s="61"/>
      <c r="O321" s="43"/>
      <c r="P321" s="43"/>
      <c r="Q321" s="43"/>
    </row>
    <row r="322" spans="14:17" ht="12.75">
      <c r="N322" s="61"/>
      <c r="O322" s="43"/>
      <c r="P322" s="43"/>
      <c r="Q322" s="43"/>
    </row>
    <row r="323" spans="14:17" ht="12.75">
      <c r="N323" s="61"/>
      <c r="O323" s="43"/>
      <c r="P323" s="43"/>
      <c r="Q323" s="43"/>
    </row>
    <row r="324" spans="14:17" ht="12.75">
      <c r="N324" s="61"/>
      <c r="O324" s="43"/>
      <c r="P324" s="43"/>
      <c r="Q324" s="43"/>
    </row>
    <row r="325" spans="14:17" ht="12.75">
      <c r="N325" s="61"/>
      <c r="O325" s="43"/>
      <c r="P325" s="43"/>
      <c r="Q325" s="43"/>
    </row>
    <row r="326" spans="14:17" ht="12.75">
      <c r="N326" s="61"/>
      <c r="O326" s="43"/>
      <c r="P326" s="43"/>
      <c r="Q326" s="43"/>
    </row>
  </sheetData>
  <mergeCells count="93">
    <mergeCell ref="A90:B90"/>
    <mergeCell ref="A95:B95"/>
    <mergeCell ref="A96:B96"/>
    <mergeCell ref="A91:B91"/>
    <mergeCell ref="A92:B92"/>
    <mergeCell ref="A93:B93"/>
    <mergeCell ref="A94:B94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97:B97"/>
    <mergeCell ref="A98:B98"/>
    <mergeCell ref="A1:Q1"/>
    <mergeCell ref="C5:N5"/>
    <mergeCell ref="C6:N6"/>
    <mergeCell ref="A10:B10"/>
    <mergeCell ref="N10:Q10"/>
    <mergeCell ref="A11:B11"/>
    <mergeCell ref="A12:B12"/>
    <mergeCell ref="A13:B13"/>
  </mergeCells>
  <printOptions/>
  <pageMargins left="0.75" right="0.75" top="0.26" bottom="0.22" header="0.17" footer="0.1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0"/>
  <sheetViews>
    <sheetView zoomScale="75" zoomScaleNormal="75" workbookViewId="0" topLeftCell="A1">
      <selection activeCell="D45" sqref="D45"/>
    </sheetView>
  </sheetViews>
  <sheetFormatPr defaultColWidth="9.140625" defaultRowHeight="12.75"/>
  <cols>
    <col min="1" max="2" width="1.7109375" style="6" customWidth="1"/>
    <col min="3" max="3" width="8.7109375" style="4" customWidth="1"/>
    <col min="4" max="4" width="35.28125" style="4" customWidth="1"/>
    <col min="5" max="10" width="5.7109375" style="2" customWidth="1"/>
    <col min="11" max="11" width="6.421875" style="3" customWidth="1"/>
    <col min="12" max="12" width="6.57421875" style="3" customWidth="1"/>
    <col min="13" max="13" width="7.421875" style="53" customWidth="1"/>
    <col min="14" max="14" width="8.7109375" style="62" customWidth="1"/>
    <col min="15" max="15" width="1.7109375" style="3" customWidth="1"/>
    <col min="16" max="16" width="2.140625" style="3" customWidth="1"/>
    <col min="17" max="17" width="2.00390625" style="3" customWidth="1"/>
    <col min="18" max="18" width="8.140625" style="3" customWidth="1"/>
    <col min="19" max="19" width="11.57421875" style="2" customWidth="1"/>
    <col min="20" max="20" width="6.57421875" style="4" customWidth="1"/>
    <col min="21" max="21" width="6.421875" style="2" customWidth="1"/>
    <col min="22" max="22" width="18.8515625" style="4" customWidth="1"/>
    <col min="23" max="23" width="16.421875" style="4" customWidth="1"/>
    <col min="24" max="24" width="9.140625" style="2" customWidth="1"/>
    <col min="25" max="25" width="9.140625" style="5" customWidth="1"/>
    <col min="26" max="26" width="9.140625" style="3" customWidth="1"/>
    <col min="27" max="16384" width="9.140625" style="6" customWidth="1"/>
  </cols>
  <sheetData>
    <row r="1" spans="1:17" ht="7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5.25" customHeight="1">
      <c r="A2" s="7"/>
      <c r="B2" s="7"/>
      <c r="C2" s="8"/>
      <c r="D2" s="8"/>
      <c r="E2" s="9"/>
      <c r="F2" s="9"/>
      <c r="G2" s="9"/>
      <c r="H2" s="9"/>
      <c r="I2" s="9"/>
      <c r="J2" s="9"/>
      <c r="K2" s="10"/>
      <c r="L2" s="10"/>
      <c r="M2" s="11"/>
      <c r="N2" s="54"/>
      <c r="O2" s="10"/>
      <c r="P2" s="10"/>
      <c r="Q2" s="10"/>
    </row>
    <row r="3" spans="1:17" ht="4.5" customHeight="1">
      <c r="A3" s="7"/>
      <c r="B3" s="12"/>
      <c r="C3" s="14"/>
      <c r="D3" s="14"/>
      <c r="E3" s="15"/>
      <c r="F3" s="15"/>
      <c r="G3" s="15"/>
      <c r="H3" s="15"/>
      <c r="I3" s="15"/>
      <c r="J3" s="15"/>
      <c r="K3" s="16"/>
      <c r="L3" s="16"/>
      <c r="M3" s="17"/>
      <c r="N3" s="55"/>
      <c r="O3" s="16"/>
      <c r="P3" s="18"/>
      <c r="Q3" s="10"/>
    </row>
    <row r="4" spans="1:17" ht="9.75" customHeight="1">
      <c r="A4" s="7"/>
      <c r="B4" s="19"/>
      <c r="C4" s="20"/>
      <c r="D4" s="20"/>
      <c r="E4" s="21"/>
      <c r="F4" s="21"/>
      <c r="G4" s="21"/>
      <c r="H4" s="21"/>
      <c r="I4" s="21"/>
      <c r="J4" s="21"/>
      <c r="K4" s="22"/>
      <c r="L4" s="22"/>
      <c r="M4" s="23"/>
      <c r="N4" s="56"/>
      <c r="O4" s="24"/>
      <c r="P4" s="25"/>
      <c r="Q4" s="10"/>
    </row>
    <row r="5" spans="1:17" ht="48" customHeight="1">
      <c r="A5" s="7"/>
      <c r="B5" s="1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27"/>
      <c r="P5" s="28"/>
      <c r="Q5" s="26"/>
    </row>
    <row r="6" spans="1:17" ht="21.75" customHeight="1">
      <c r="A6" s="7"/>
      <c r="B6" s="19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30"/>
      <c r="P6" s="31"/>
      <c r="Q6" s="29"/>
    </row>
    <row r="7" spans="1:17" ht="6.75" customHeight="1">
      <c r="A7" s="7"/>
      <c r="B7" s="1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57"/>
      <c r="O7" s="33"/>
      <c r="P7" s="31"/>
      <c r="Q7" s="29"/>
    </row>
    <row r="8" spans="1:17" ht="5.25" customHeight="1">
      <c r="A8" s="7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8"/>
      <c r="O8" s="35"/>
      <c r="P8" s="36"/>
      <c r="Q8" s="29"/>
    </row>
    <row r="9" spans="1:17" ht="2.25" customHeight="1">
      <c r="A9" s="7"/>
      <c r="B9" s="3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59"/>
      <c r="O9" s="29"/>
      <c r="P9" s="29"/>
      <c r="Q9" s="29"/>
    </row>
    <row r="10" spans="1:26" s="46" customFormat="1" ht="42" customHeight="1" thickBot="1">
      <c r="A10" s="177" t="s">
        <v>0</v>
      </c>
      <c r="B10" s="177"/>
      <c r="C10" s="38" t="s">
        <v>12</v>
      </c>
      <c r="D10" s="38" t="s">
        <v>13</v>
      </c>
      <c r="E10" s="39"/>
      <c r="F10" s="40"/>
      <c r="G10" s="39"/>
      <c r="H10" s="40"/>
      <c r="I10" s="39"/>
      <c r="J10" s="40"/>
      <c r="K10" s="39" t="s">
        <v>1</v>
      </c>
      <c r="L10" s="40" t="s">
        <v>3</v>
      </c>
      <c r="M10" s="41" t="s">
        <v>15</v>
      </c>
      <c r="N10" s="178" t="s">
        <v>14</v>
      </c>
      <c r="O10" s="179"/>
      <c r="P10" s="179"/>
      <c r="Q10" s="180"/>
      <c r="R10" s="43"/>
      <c r="S10" s="43"/>
      <c r="T10" s="44"/>
      <c r="U10" s="43"/>
      <c r="V10" s="43"/>
      <c r="W10" s="43"/>
      <c r="X10" s="43"/>
      <c r="Y10" s="45"/>
      <c r="Z10" s="43"/>
    </row>
    <row r="11" spans="1:26" s="67" customFormat="1" ht="12.75" customHeight="1" thickTop="1">
      <c r="A11" s="182">
        <v>1</v>
      </c>
      <c r="B11" s="183"/>
      <c r="C11" s="184" t="s">
        <v>46</v>
      </c>
      <c r="D11" s="185" t="s">
        <v>16</v>
      </c>
      <c r="E11" s="129">
        <v>199</v>
      </c>
      <c r="F11" s="129">
        <v>188</v>
      </c>
      <c r="G11" s="129">
        <v>195</v>
      </c>
      <c r="H11" s="129">
        <v>159</v>
      </c>
      <c r="I11" s="129">
        <v>192</v>
      </c>
      <c r="J11" s="129">
        <v>234</v>
      </c>
      <c r="K11" s="109">
        <f>SUM(E11:J11)</f>
        <v>1167</v>
      </c>
      <c r="L11" s="109">
        <v>0</v>
      </c>
      <c r="M11" s="110"/>
      <c r="N11" s="111"/>
      <c r="O11" s="112"/>
      <c r="P11" s="112"/>
      <c r="Q11" s="113"/>
      <c r="R11" s="13"/>
      <c r="S11" s="49"/>
      <c r="T11" s="50"/>
      <c r="V11" s="64"/>
      <c r="W11" s="64"/>
      <c r="X11" s="63"/>
      <c r="Y11" s="65"/>
      <c r="Z11" s="66"/>
    </row>
    <row r="12" spans="1:26" s="67" customFormat="1" ht="12.75" customHeight="1">
      <c r="A12" s="186"/>
      <c r="B12" s="187"/>
      <c r="C12" s="188"/>
      <c r="D12" s="71" t="s">
        <v>19</v>
      </c>
      <c r="E12" s="76">
        <v>211</v>
      </c>
      <c r="F12" s="76">
        <v>201</v>
      </c>
      <c r="G12" s="76">
        <v>163</v>
      </c>
      <c r="H12" s="76">
        <v>172</v>
      </c>
      <c r="I12" s="76">
        <v>201</v>
      </c>
      <c r="J12" s="76">
        <v>183</v>
      </c>
      <c r="K12" s="72">
        <f>SUM(E12:J12)</f>
        <v>1131</v>
      </c>
      <c r="L12" s="72">
        <v>0</v>
      </c>
      <c r="M12" s="73"/>
      <c r="N12" s="74"/>
      <c r="O12" s="1"/>
      <c r="P12" s="1"/>
      <c r="Q12" s="114"/>
      <c r="R12" s="13"/>
      <c r="S12" s="49"/>
      <c r="T12" s="50"/>
      <c r="V12" s="64"/>
      <c r="W12" s="64"/>
      <c r="X12" s="63"/>
      <c r="Y12" s="65"/>
      <c r="Z12" s="66"/>
    </row>
    <row r="13" spans="1:26" s="67" customFormat="1" ht="12.75" customHeight="1" thickBot="1">
      <c r="A13" s="189"/>
      <c r="B13" s="190"/>
      <c r="C13" s="191"/>
      <c r="D13" s="119" t="s">
        <v>23</v>
      </c>
      <c r="E13" s="128">
        <v>137</v>
      </c>
      <c r="F13" s="128">
        <v>217</v>
      </c>
      <c r="G13" s="128">
        <v>224</v>
      </c>
      <c r="H13" s="128">
        <v>138</v>
      </c>
      <c r="I13" s="128">
        <v>180</v>
      </c>
      <c r="J13" s="128">
        <v>176</v>
      </c>
      <c r="K13" s="115">
        <f>SUM(E13:J13)</f>
        <v>1072</v>
      </c>
      <c r="L13" s="115">
        <v>18</v>
      </c>
      <c r="M13" s="152">
        <f>SUM(N13/18)</f>
        <v>188.22222222222223</v>
      </c>
      <c r="N13" s="116">
        <f>SUM(K11+K12+K13+L11+L12+L13)</f>
        <v>3388</v>
      </c>
      <c r="O13" s="117"/>
      <c r="P13" s="117"/>
      <c r="Q13" s="118"/>
      <c r="R13" s="13"/>
      <c r="S13" s="49"/>
      <c r="T13" s="50"/>
      <c r="V13" s="64"/>
      <c r="W13" s="64"/>
      <c r="X13" s="63"/>
      <c r="Y13" s="65"/>
      <c r="Z13" s="66"/>
    </row>
    <row r="14" spans="1:26" s="67" customFormat="1" ht="12.75" customHeight="1" thickTop="1">
      <c r="A14" s="182">
        <v>2</v>
      </c>
      <c r="B14" s="183"/>
      <c r="C14" s="192" t="s">
        <v>47</v>
      </c>
      <c r="D14" s="123" t="s">
        <v>17</v>
      </c>
      <c r="E14" s="124">
        <v>189</v>
      </c>
      <c r="F14" s="124">
        <v>163</v>
      </c>
      <c r="G14" s="124">
        <v>197</v>
      </c>
      <c r="H14" s="124">
        <v>160</v>
      </c>
      <c r="I14" s="124">
        <v>204</v>
      </c>
      <c r="J14" s="124">
        <v>225</v>
      </c>
      <c r="K14" s="121">
        <f aca="true" t="shared" si="0" ref="K14:K37">SUM(E14:J14)</f>
        <v>1138</v>
      </c>
      <c r="L14" s="121">
        <v>0</v>
      </c>
      <c r="M14" s="155"/>
      <c r="N14" s="125"/>
      <c r="O14" s="126"/>
      <c r="P14" s="126"/>
      <c r="Q14" s="127"/>
      <c r="R14" s="13"/>
      <c r="S14" s="49"/>
      <c r="T14" s="50"/>
      <c r="V14" s="64"/>
      <c r="W14" s="64"/>
      <c r="X14" s="63"/>
      <c r="Y14" s="65"/>
      <c r="Z14" s="66"/>
    </row>
    <row r="15" spans="1:26" s="67" customFormat="1" ht="12.75" customHeight="1">
      <c r="A15" s="186"/>
      <c r="B15" s="187"/>
      <c r="C15" s="193"/>
      <c r="D15" s="137" t="s">
        <v>24</v>
      </c>
      <c r="E15" s="137">
        <v>173</v>
      </c>
      <c r="F15" s="137">
        <v>226</v>
      </c>
      <c r="G15" s="137">
        <v>154</v>
      </c>
      <c r="H15" s="137">
        <v>160</v>
      </c>
      <c r="I15" s="137">
        <v>195</v>
      </c>
      <c r="J15" s="137">
        <v>158</v>
      </c>
      <c r="K15" s="72">
        <f t="shared" si="0"/>
        <v>1066</v>
      </c>
      <c r="L15" s="72">
        <v>18</v>
      </c>
      <c r="M15" s="139"/>
      <c r="N15" s="74"/>
      <c r="O15" s="1"/>
      <c r="P15" s="1"/>
      <c r="Q15" s="114"/>
      <c r="R15" s="13"/>
      <c r="S15" s="49"/>
      <c r="T15" s="50"/>
      <c r="V15" s="64"/>
      <c r="W15" s="64"/>
      <c r="X15" s="63"/>
      <c r="Y15" s="65"/>
      <c r="Z15" s="66"/>
    </row>
    <row r="16" spans="1:26" s="67" customFormat="1" ht="12.75" customHeight="1" thickBot="1">
      <c r="A16" s="189"/>
      <c r="B16" s="190"/>
      <c r="C16" s="191"/>
      <c r="D16" s="194" t="s">
        <v>25</v>
      </c>
      <c r="E16" s="195">
        <v>163</v>
      </c>
      <c r="F16" s="195">
        <v>185</v>
      </c>
      <c r="G16" s="195">
        <v>137</v>
      </c>
      <c r="H16" s="195">
        <v>216</v>
      </c>
      <c r="I16" s="195">
        <v>194</v>
      </c>
      <c r="J16" s="195">
        <v>156</v>
      </c>
      <c r="K16" s="122">
        <f t="shared" si="0"/>
        <v>1051</v>
      </c>
      <c r="L16" s="122">
        <v>18</v>
      </c>
      <c r="M16" s="156">
        <f>SUM(N16/18)</f>
        <v>182.83333333333334</v>
      </c>
      <c r="N16" s="196">
        <f>SUM(K14+K15+K16+L14+L15+L16)</f>
        <v>3291</v>
      </c>
      <c r="O16" s="133"/>
      <c r="P16" s="133"/>
      <c r="Q16" s="134"/>
      <c r="R16" s="13"/>
      <c r="S16" s="49"/>
      <c r="T16" s="50"/>
      <c r="V16" s="64"/>
      <c r="W16" s="64"/>
      <c r="X16" s="63"/>
      <c r="Y16" s="65"/>
      <c r="Z16" s="66"/>
    </row>
    <row r="17" spans="1:26" s="67" customFormat="1" ht="12.75" customHeight="1" thickTop="1">
      <c r="A17" s="197">
        <v>3</v>
      </c>
      <c r="B17" s="198"/>
      <c r="C17" s="199" t="s">
        <v>48</v>
      </c>
      <c r="D17" s="200" t="s">
        <v>18</v>
      </c>
      <c r="E17" s="201">
        <v>128</v>
      </c>
      <c r="F17" s="201">
        <v>193</v>
      </c>
      <c r="G17" s="201">
        <v>210</v>
      </c>
      <c r="H17" s="201">
        <v>207</v>
      </c>
      <c r="I17" s="201">
        <v>195</v>
      </c>
      <c r="J17" s="201">
        <v>182</v>
      </c>
      <c r="K17" s="202">
        <f t="shared" si="0"/>
        <v>1115</v>
      </c>
      <c r="L17" s="203">
        <v>18</v>
      </c>
      <c r="M17" s="204"/>
      <c r="N17" s="205"/>
      <c r="O17" s="206"/>
      <c r="P17" s="206"/>
      <c r="Q17" s="207"/>
      <c r="R17" s="13"/>
      <c r="S17" s="49"/>
      <c r="T17" s="50"/>
      <c r="V17" s="64"/>
      <c r="W17" s="64"/>
      <c r="X17" s="63"/>
      <c r="Y17" s="65"/>
      <c r="Z17" s="66"/>
    </row>
    <row r="18" spans="1:26" s="67" customFormat="1" ht="12.75" customHeight="1">
      <c r="A18" s="208"/>
      <c r="B18" s="209"/>
      <c r="C18" s="210"/>
      <c r="D18" s="211" t="s">
        <v>27</v>
      </c>
      <c r="E18" s="212">
        <v>201</v>
      </c>
      <c r="F18" s="212">
        <v>155</v>
      </c>
      <c r="G18" s="212">
        <v>147</v>
      </c>
      <c r="H18" s="212">
        <v>181</v>
      </c>
      <c r="I18" s="212">
        <v>186</v>
      </c>
      <c r="J18" s="212">
        <v>172</v>
      </c>
      <c r="K18" s="213">
        <f t="shared" si="0"/>
        <v>1042</v>
      </c>
      <c r="L18" s="214">
        <v>18</v>
      </c>
      <c r="M18" s="215"/>
      <c r="N18" s="216"/>
      <c r="O18" s="217"/>
      <c r="P18" s="217"/>
      <c r="Q18" s="218"/>
      <c r="R18" s="13"/>
      <c r="S18" s="49"/>
      <c r="T18" s="50"/>
      <c r="V18" s="64"/>
      <c r="W18" s="64"/>
      <c r="X18" s="63"/>
      <c r="Y18" s="65"/>
      <c r="Z18" s="66"/>
    </row>
    <row r="19" spans="1:26" s="67" customFormat="1" ht="12.75" customHeight="1" thickBot="1">
      <c r="A19" s="219"/>
      <c r="B19" s="220"/>
      <c r="C19" s="221"/>
      <c r="D19" s="222" t="s">
        <v>40</v>
      </c>
      <c r="E19" s="223">
        <v>160</v>
      </c>
      <c r="F19" s="223">
        <v>203</v>
      </c>
      <c r="G19" s="223">
        <v>161</v>
      </c>
      <c r="H19" s="223">
        <v>181</v>
      </c>
      <c r="I19" s="223">
        <v>162</v>
      </c>
      <c r="J19" s="223">
        <v>141</v>
      </c>
      <c r="K19" s="224">
        <f t="shared" si="0"/>
        <v>1008</v>
      </c>
      <c r="L19" s="224">
        <v>36</v>
      </c>
      <c r="M19" s="225">
        <f>SUM(N19/18)</f>
        <v>179.83333333333334</v>
      </c>
      <c r="N19" s="226">
        <f>SUM(K17+K18+K19+L17+L18+L19)</f>
        <v>3237</v>
      </c>
      <c r="O19" s="227"/>
      <c r="P19" s="227"/>
      <c r="Q19" s="228"/>
      <c r="R19" s="13"/>
      <c r="S19" s="49"/>
      <c r="T19" s="50"/>
      <c r="V19" s="64"/>
      <c r="W19" s="64"/>
      <c r="X19" s="63"/>
      <c r="Y19" s="65"/>
      <c r="Z19" s="66"/>
    </row>
    <row r="20" spans="1:26" s="67" customFormat="1" ht="12.75" customHeight="1" thickTop="1">
      <c r="A20" s="182">
        <v>4</v>
      </c>
      <c r="B20" s="183"/>
      <c r="C20" s="192" t="s">
        <v>49</v>
      </c>
      <c r="D20" s="135" t="s">
        <v>20</v>
      </c>
      <c r="E20" s="124">
        <v>204</v>
      </c>
      <c r="F20" s="124">
        <v>180</v>
      </c>
      <c r="G20" s="124">
        <v>150</v>
      </c>
      <c r="H20" s="124">
        <v>176</v>
      </c>
      <c r="I20" s="124">
        <v>215</v>
      </c>
      <c r="J20" s="124">
        <v>152</v>
      </c>
      <c r="K20" s="121">
        <f t="shared" si="0"/>
        <v>1077</v>
      </c>
      <c r="L20" s="121">
        <v>36</v>
      </c>
      <c r="M20" s="155"/>
      <c r="N20" s="125"/>
      <c r="O20" s="126"/>
      <c r="P20" s="126"/>
      <c r="Q20" s="127"/>
      <c r="R20" s="13"/>
      <c r="S20" s="49"/>
      <c r="T20" s="50"/>
      <c r="V20" s="64"/>
      <c r="W20" s="64"/>
      <c r="X20" s="63"/>
      <c r="Y20" s="65"/>
      <c r="Z20" s="66"/>
    </row>
    <row r="21" spans="1:26" s="67" customFormat="1" ht="12.75" customHeight="1">
      <c r="A21" s="186"/>
      <c r="B21" s="187"/>
      <c r="C21" s="188"/>
      <c r="D21" s="68" t="s">
        <v>26</v>
      </c>
      <c r="E21" s="76">
        <v>144</v>
      </c>
      <c r="F21" s="76">
        <v>177</v>
      </c>
      <c r="G21" s="76">
        <v>194</v>
      </c>
      <c r="H21" s="76">
        <v>177</v>
      </c>
      <c r="I21" s="76">
        <v>172</v>
      </c>
      <c r="J21" s="76">
        <v>167</v>
      </c>
      <c r="K21" s="72">
        <f t="shared" si="0"/>
        <v>1031</v>
      </c>
      <c r="L21" s="72">
        <v>36</v>
      </c>
      <c r="M21" s="139"/>
      <c r="N21" s="74"/>
      <c r="O21" s="1"/>
      <c r="P21" s="1"/>
      <c r="Q21" s="114"/>
      <c r="R21" s="13"/>
      <c r="S21" s="49"/>
      <c r="T21" s="50"/>
      <c r="V21" s="64"/>
      <c r="W21" s="64"/>
      <c r="X21" s="63"/>
      <c r="Y21" s="65"/>
      <c r="Z21" s="66"/>
    </row>
    <row r="22" spans="1:26" s="67" customFormat="1" ht="12.75" customHeight="1" thickBot="1">
      <c r="A22" s="189"/>
      <c r="B22" s="190"/>
      <c r="C22" s="191"/>
      <c r="D22" s="130" t="s">
        <v>31</v>
      </c>
      <c r="E22" s="131">
        <v>171</v>
      </c>
      <c r="F22" s="131">
        <v>152</v>
      </c>
      <c r="G22" s="131">
        <v>179</v>
      </c>
      <c r="H22" s="131">
        <v>181</v>
      </c>
      <c r="I22" s="131">
        <v>158</v>
      </c>
      <c r="J22" s="131">
        <v>152</v>
      </c>
      <c r="K22" s="122">
        <f t="shared" si="0"/>
        <v>993</v>
      </c>
      <c r="L22" s="122">
        <v>36</v>
      </c>
      <c r="M22" s="156">
        <f>SUM(N22/18)</f>
        <v>178.27777777777777</v>
      </c>
      <c r="N22" s="132">
        <f>SUM(K20+K21+K22+L20+L21+L22)</f>
        <v>3209</v>
      </c>
      <c r="O22" s="133"/>
      <c r="P22" s="133"/>
      <c r="Q22" s="134"/>
      <c r="R22" s="13"/>
      <c r="S22" s="49"/>
      <c r="T22" s="50"/>
      <c r="V22" s="64"/>
      <c r="W22" s="64"/>
      <c r="X22" s="63"/>
      <c r="Y22" s="65"/>
      <c r="Z22" s="66"/>
    </row>
    <row r="23" spans="1:26" s="67" customFormat="1" ht="12.75" customHeight="1" thickTop="1">
      <c r="A23" s="182">
        <v>5</v>
      </c>
      <c r="B23" s="183"/>
      <c r="C23" s="184" t="s">
        <v>50</v>
      </c>
      <c r="D23" s="108" t="s">
        <v>22</v>
      </c>
      <c r="E23" s="129">
        <v>197</v>
      </c>
      <c r="F23" s="129">
        <v>176</v>
      </c>
      <c r="G23" s="129">
        <v>179</v>
      </c>
      <c r="H23" s="129">
        <v>161</v>
      </c>
      <c r="I23" s="129">
        <v>181</v>
      </c>
      <c r="J23" s="129">
        <v>191</v>
      </c>
      <c r="K23" s="109">
        <f t="shared" si="0"/>
        <v>1085</v>
      </c>
      <c r="L23" s="109">
        <v>18</v>
      </c>
      <c r="M23" s="153"/>
      <c r="N23" s="229"/>
      <c r="O23" s="112"/>
      <c r="P23" s="112"/>
      <c r="Q23" s="113"/>
      <c r="R23" s="13"/>
      <c r="S23" s="49"/>
      <c r="T23" s="50"/>
      <c r="V23" s="64"/>
      <c r="W23" s="64"/>
      <c r="X23" s="63"/>
      <c r="Y23" s="65"/>
      <c r="Z23" s="66"/>
    </row>
    <row r="24" spans="1:26" s="67" customFormat="1" ht="12.75" customHeight="1">
      <c r="A24" s="186"/>
      <c r="B24" s="187"/>
      <c r="C24" s="230"/>
      <c r="D24" s="70" t="s">
        <v>29</v>
      </c>
      <c r="E24" s="76">
        <v>171</v>
      </c>
      <c r="F24" s="76">
        <v>148</v>
      </c>
      <c r="G24" s="76">
        <v>167</v>
      </c>
      <c r="H24" s="76">
        <v>170</v>
      </c>
      <c r="I24" s="76">
        <v>189</v>
      </c>
      <c r="J24" s="76">
        <v>189</v>
      </c>
      <c r="K24" s="72">
        <f t="shared" si="0"/>
        <v>1034</v>
      </c>
      <c r="L24" s="72">
        <v>18</v>
      </c>
      <c r="M24" s="139"/>
      <c r="N24" s="231"/>
      <c r="O24" s="1"/>
      <c r="P24" s="1"/>
      <c r="Q24" s="114"/>
      <c r="R24" s="13"/>
      <c r="S24" s="49"/>
      <c r="T24" s="50"/>
      <c r="V24" s="64"/>
      <c r="W24" s="64"/>
      <c r="X24" s="63"/>
      <c r="Y24" s="65"/>
      <c r="Z24" s="66"/>
    </row>
    <row r="25" spans="1:26" s="67" customFormat="1" ht="12.75" customHeight="1" thickBot="1">
      <c r="A25" s="189"/>
      <c r="B25" s="190"/>
      <c r="C25" s="191"/>
      <c r="D25" s="120" t="s">
        <v>30</v>
      </c>
      <c r="E25" s="128">
        <v>155</v>
      </c>
      <c r="F25" s="128">
        <v>147</v>
      </c>
      <c r="G25" s="128">
        <v>181</v>
      </c>
      <c r="H25" s="128">
        <v>171</v>
      </c>
      <c r="I25" s="128">
        <v>149</v>
      </c>
      <c r="J25" s="128">
        <v>219</v>
      </c>
      <c r="K25" s="115">
        <f t="shared" si="0"/>
        <v>1022</v>
      </c>
      <c r="L25" s="115">
        <v>18</v>
      </c>
      <c r="M25" s="152">
        <f>SUM(N25/18)</f>
        <v>177.5</v>
      </c>
      <c r="N25" s="159">
        <f>SUM(K23+K24+K25+L23+L24+L25)</f>
        <v>3195</v>
      </c>
      <c r="O25" s="117"/>
      <c r="P25" s="117"/>
      <c r="Q25" s="118"/>
      <c r="R25" s="13"/>
      <c r="S25" s="49"/>
      <c r="T25" s="50"/>
      <c r="V25" s="64"/>
      <c r="W25" s="64"/>
      <c r="X25" s="63"/>
      <c r="Y25" s="65"/>
      <c r="Z25" s="66"/>
    </row>
    <row r="26" spans="1:26" s="67" customFormat="1" ht="12.75" customHeight="1" thickTop="1">
      <c r="A26" s="182">
        <v>6</v>
      </c>
      <c r="B26" s="183"/>
      <c r="C26" s="232" t="s">
        <v>51</v>
      </c>
      <c r="D26" s="233" t="s">
        <v>21</v>
      </c>
      <c r="E26" s="234">
        <v>157</v>
      </c>
      <c r="F26" s="234">
        <v>190</v>
      </c>
      <c r="G26" s="234">
        <v>155</v>
      </c>
      <c r="H26" s="234">
        <v>169</v>
      </c>
      <c r="I26" s="234">
        <v>201</v>
      </c>
      <c r="J26" s="234">
        <v>165</v>
      </c>
      <c r="K26" s="121">
        <f t="shared" si="0"/>
        <v>1037</v>
      </c>
      <c r="L26" s="149">
        <v>72</v>
      </c>
      <c r="M26" s="158"/>
      <c r="N26" s="163"/>
      <c r="O26" s="126"/>
      <c r="P26" s="126"/>
      <c r="Q26" s="127"/>
      <c r="R26" s="13"/>
      <c r="S26" s="49"/>
      <c r="T26" s="50"/>
      <c r="V26" s="64"/>
      <c r="W26" s="64"/>
      <c r="X26" s="63"/>
      <c r="Y26" s="65"/>
      <c r="Z26" s="66"/>
    </row>
    <row r="27" spans="1:26" s="67" customFormat="1" ht="12.75" customHeight="1">
      <c r="A27" s="186"/>
      <c r="B27" s="187"/>
      <c r="C27" s="235"/>
      <c r="D27" s="171" t="s">
        <v>28</v>
      </c>
      <c r="E27" s="137">
        <v>166</v>
      </c>
      <c r="F27" s="137">
        <v>167</v>
      </c>
      <c r="G27" s="137">
        <v>190</v>
      </c>
      <c r="H27" s="137">
        <v>161</v>
      </c>
      <c r="I27" s="137">
        <v>180</v>
      </c>
      <c r="J27" s="137">
        <v>176</v>
      </c>
      <c r="K27" s="72">
        <f t="shared" si="0"/>
        <v>1040</v>
      </c>
      <c r="L27" s="142">
        <v>18</v>
      </c>
      <c r="M27" s="154"/>
      <c r="N27" s="163"/>
      <c r="O27" s="1"/>
      <c r="P27" s="1"/>
      <c r="Q27" s="114"/>
      <c r="R27" s="13"/>
      <c r="S27" s="49"/>
      <c r="T27" s="50"/>
      <c r="V27" s="64"/>
      <c r="W27" s="64"/>
      <c r="X27" s="63"/>
      <c r="Y27" s="65"/>
      <c r="Z27" s="66"/>
    </row>
    <row r="28" spans="1:26" s="67" customFormat="1" ht="12.75" customHeight="1" thickBot="1">
      <c r="A28" s="189"/>
      <c r="B28" s="190"/>
      <c r="C28" s="165"/>
      <c r="D28" s="131" t="s">
        <v>32</v>
      </c>
      <c r="E28" s="236">
        <v>209</v>
      </c>
      <c r="F28" s="236">
        <v>136</v>
      </c>
      <c r="G28" s="236">
        <v>159</v>
      </c>
      <c r="H28" s="236">
        <v>169</v>
      </c>
      <c r="I28" s="236">
        <v>146</v>
      </c>
      <c r="J28" s="236">
        <v>168</v>
      </c>
      <c r="K28" s="122">
        <f t="shared" si="0"/>
        <v>987</v>
      </c>
      <c r="L28" s="102">
        <v>36</v>
      </c>
      <c r="M28" s="156">
        <f>SUM(N28/18)</f>
        <v>177.22222222222223</v>
      </c>
      <c r="N28" s="132">
        <f>SUM(K26+K27+K28+L26+L27+L28)</f>
        <v>3190</v>
      </c>
      <c r="O28" s="133"/>
      <c r="P28" s="133"/>
      <c r="Q28" s="134"/>
      <c r="R28" s="13"/>
      <c r="S28" s="49"/>
      <c r="T28" s="50"/>
      <c r="V28" s="64"/>
      <c r="W28" s="64"/>
      <c r="X28" s="63"/>
      <c r="Y28" s="65"/>
      <c r="Z28" s="66"/>
    </row>
    <row r="29" spans="1:26" s="67" customFormat="1" ht="12.75" customHeight="1" thickTop="1">
      <c r="A29" s="183">
        <v>7</v>
      </c>
      <c r="B29" s="183"/>
      <c r="C29" s="184" t="s">
        <v>52</v>
      </c>
      <c r="D29" s="237" t="s">
        <v>44</v>
      </c>
      <c r="E29" s="166">
        <v>156</v>
      </c>
      <c r="F29" s="166">
        <v>143</v>
      </c>
      <c r="G29" s="166">
        <v>166</v>
      </c>
      <c r="H29" s="166">
        <v>166</v>
      </c>
      <c r="I29" s="166">
        <v>173</v>
      </c>
      <c r="J29" s="166">
        <v>213</v>
      </c>
      <c r="K29" s="109">
        <f t="shared" si="0"/>
        <v>1017</v>
      </c>
      <c r="L29" s="238">
        <v>54</v>
      </c>
      <c r="M29" s="153"/>
      <c r="N29" s="111"/>
      <c r="O29" s="112"/>
      <c r="P29" s="112"/>
      <c r="Q29" s="113"/>
      <c r="R29" s="13"/>
      <c r="S29" s="49"/>
      <c r="T29" s="50"/>
      <c r="V29" s="64"/>
      <c r="W29" s="64"/>
      <c r="X29" s="63"/>
      <c r="Y29" s="65"/>
      <c r="Z29" s="66"/>
    </row>
    <row r="30" spans="1:26" s="67" customFormat="1" ht="12.75" customHeight="1">
      <c r="A30" s="187"/>
      <c r="B30" s="187"/>
      <c r="C30" s="230"/>
      <c r="D30" s="239" t="s">
        <v>34</v>
      </c>
      <c r="E30" s="137">
        <v>145</v>
      </c>
      <c r="F30" s="137">
        <v>142</v>
      </c>
      <c r="G30" s="137">
        <v>130</v>
      </c>
      <c r="H30" s="137">
        <v>178</v>
      </c>
      <c r="I30" s="137">
        <v>159</v>
      </c>
      <c r="J30" s="137">
        <v>177</v>
      </c>
      <c r="K30" s="72">
        <f t="shared" si="0"/>
        <v>931</v>
      </c>
      <c r="L30" s="142">
        <v>18</v>
      </c>
      <c r="M30" s="139"/>
      <c r="N30" s="74"/>
      <c r="O30" s="1"/>
      <c r="P30" s="1"/>
      <c r="Q30" s="114"/>
      <c r="R30" s="13"/>
      <c r="S30" s="49"/>
      <c r="T30" s="50"/>
      <c r="V30" s="64"/>
      <c r="W30" s="64"/>
      <c r="X30" s="63"/>
      <c r="Y30" s="65"/>
      <c r="Z30" s="66"/>
    </row>
    <row r="31" spans="1:26" s="67" customFormat="1" ht="12.75" customHeight="1" thickBot="1">
      <c r="A31" s="190"/>
      <c r="B31" s="190"/>
      <c r="C31" s="240"/>
      <c r="D31" s="241" t="s">
        <v>43</v>
      </c>
      <c r="E31" s="145">
        <v>143</v>
      </c>
      <c r="F31" s="145">
        <v>143</v>
      </c>
      <c r="G31" s="145">
        <v>130</v>
      </c>
      <c r="H31" s="145">
        <v>125</v>
      </c>
      <c r="I31" s="145">
        <v>122</v>
      </c>
      <c r="J31" s="145">
        <v>148</v>
      </c>
      <c r="K31" s="115">
        <f t="shared" si="0"/>
        <v>811</v>
      </c>
      <c r="L31" s="150">
        <v>72</v>
      </c>
      <c r="M31" s="152">
        <f>SUM(N31/18)</f>
        <v>161.27777777777777</v>
      </c>
      <c r="N31" s="116">
        <f>SUM(K29+K30+K31+L29+L30+L31)</f>
        <v>2903</v>
      </c>
      <c r="O31" s="117"/>
      <c r="P31" s="117"/>
      <c r="Q31" s="118"/>
      <c r="R31" s="13"/>
      <c r="S31" s="49"/>
      <c r="T31" s="50"/>
      <c r="V31" s="64"/>
      <c r="W31" s="64"/>
      <c r="X31" s="63"/>
      <c r="Y31" s="65"/>
      <c r="Z31" s="66"/>
    </row>
    <row r="32" spans="1:26" s="67" customFormat="1" ht="12.75" customHeight="1" thickTop="1">
      <c r="A32" s="182">
        <v>8</v>
      </c>
      <c r="B32" s="183"/>
      <c r="C32" s="232" t="s">
        <v>53</v>
      </c>
      <c r="D32" s="234" t="s">
        <v>45</v>
      </c>
      <c r="E32" s="234">
        <v>155</v>
      </c>
      <c r="F32" s="234">
        <v>149</v>
      </c>
      <c r="G32" s="234">
        <v>166</v>
      </c>
      <c r="H32" s="234">
        <v>127</v>
      </c>
      <c r="I32" s="234">
        <v>177</v>
      </c>
      <c r="J32" s="234">
        <v>170</v>
      </c>
      <c r="K32" s="121">
        <f t="shared" si="0"/>
        <v>944</v>
      </c>
      <c r="L32" s="149">
        <v>36</v>
      </c>
      <c r="M32" s="157"/>
      <c r="N32" s="242"/>
      <c r="O32" s="126"/>
      <c r="P32" s="126"/>
      <c r="Q32" s="127"/>
      <c r="R32" s="13"/>
      <c r="S32" s="49"/>
      <c r="T32" s="50"/>
      <c r="V32" s="64"/>
      <c r="W32" s="64"/>
      <c r="X32" s="63"/>
      <c r="Y32" s="65"/>
      <c r="Z32" s="66"/>
    </row>
    <row r="33" spans="1:26" s="67" customFormat="1" ht="12.75" customHeight="1">
      <c r="A33" s="186"/>
      <c r="B33" s="187"/>
      <c r="C33" s="235"/>
      <c r="D33" s="69" t="s">
        <v>33</v>
      </c>
      <c r="E33" s="76">
        <v>138</v>
      </c>
      <c r="F33" s="76">
        <v>190</v>
      </c>
      <c r="G33" s="76">
        <v>117</v>
      </c>
      <c r="H33" s="76">
        <v>199</v>
      </c>
      <c r="I33" s="76">
        <v>144</v>
      </c>
      <c r="J33" s="76">
        <v>148</v>
      </c>
      <c r="K33" s="72">
        <f t="shared" si="0"/>
        <v>936</v>
      </c>
      <c r="L33" s="142">
        <v>36</v>
      </c>
      <c r="M33" s="157"/>
      <c r="O33" s="1"/>
      <c r="P33" s="1"/>
      <c r="Q33" s="114"/>
      <c r="R33" s="13"/>
      <c r="S33" s="49"/>
      <c r="T33" s="50"/>
      <c r="V33" s="64"/>
      <c r="W33" s="64"/>
      <c r="X33" s="63"/>
      <c r="Y33" s="65"/>
      <c r="Z33" s="66"/>
    </row>
    <row r="34" spans="1:26" s="67" customFormat="1" ht="12.75" customHeight="1" thickBot="1">
      <c r="A34" s="189"/>
      <c r="B34" s="190"/>
      <c r="C34" s="165"/>
      <c r="D34" s="195" t="s">
        <v>36</v>
      </c>
      <c r="E34" s="195">
        <v>133</v>
      </c>
      <c r="F34" s="195">
        <v>138</v>
      </c>
      <c r="G34" s="195">
        <v>179</v>
      </c>
      <c r="H34" s="195">
        <v>130</v>
      </c>
      <c r="I34" s="195">
        <v>139</v>
      </c>
      <c r="J34" s="195">
        <v>136</v>
      </c>
      <c r="K34" s="122">
        <f t="shared" si="0"/>
        <v>855</v>
      </c>
      <c r="L34" s="102">
        <v>72</v>
      </c>
      <c r="M34" s="156">
        <f>SUM(N34/18)</f>
        <v>159.94444444444446</v>
      </c>
      <c r="N34" s="132">
        <f>SUM(K32+K33+K34+L32+L33+L34)</f>
        <v>2879</v>
      </c>
      <c r="O34" s="133"/>
      <c r="P34" s="133"/>
      <c r="Q34" s="134"/>
      <c r="R34" s="13"/>
      <c r="S34" s="49"/>
      <c r="T34" s="50"/>
      <c r="V34" s="64"/>
      <c r="W34" s="64"/>
      <c r="X34" s="63"/>
      <c r="Y34" s="65"/>
      <c r="Z34" s="66"/>
    </row>
    <row r="35" spans="1:17" ht="13.5" thickTop="1">
      <c r="A35" s="182">
        <v>9</v>
      </c>
      <c r="B35" s="183"/>
      <c r="C35" s="184" t="s">
        <v>54</v>
      </c>
      <c r="D35" s="166" t="s">
        <v>39</v>
      </c>
      <c r="E35" s="166">
        <v>171</v>
      </c>
      <c r="F35" s="166">
        <v>124</v>
      </c>
      <c r="G35" s="166">
        <v>203</v>
      </c>
      <c r="H35" s="166">
        <v>167</v>
      </c>
      <c r="I35" s="166">
        <v>159</v>
      </c>
      <c r="J35" s="166">
        <v>179</v>
      </c>
      <c r="K35" s="109">
        <f t="shared" si="0"/>
        <v>1003</v>
      </c>
      <c r="L35" s="243">
        <v>36</v>
      </c>
      <c r="M35" s="161"/>
      <c r="N35" s="162"/>
      <c r="O35" s="112"/>
      <c r="P35" s="112"/>
      <c r="Q35" s="113"/>
    </row>
    <row r="36" spans="1:17" ht="12.75">
      <c r="A36" s="186"/>
      <c r="B36" s="187"/>
      <c r="C36" s="230"/>
      <c r="D36" s="137" t="s">
        <v>38</v>
      </c>
      <c r="E36" s="137">
        <v>141</v>
      </c>
      <c r="F36" s="137">
        <v>181</v>
      </c>
      <c r="G36" s="137">
        <v>142</v>
      </c>
      <c r="H36" s="137">
        <v>134</v>
      </c>
      <c r="I36" s="137">
        <v>122</v>
      </c>
      <c r="J36" s="137">
        <v>147</v>
      </c>
      <c r="K36" s="72">
        <f t="shared" si="0"/>
        <v>867</v>
      </c>
      <c r="L36" s="144">
        <v>54</v>
      </c>
      <c r="M36" s="244"/>
      <c r="N36" s="163"/>
      <c r="O36" s="1"/>
      <c r="P36" s="1"/>
      <c r="Q36" s="114"/>
    </row>
    <row r="37" spans="1:17" ht="13.5" thickBot="1">
      <c r="A37" s="189"/>
      <c r="B37" s="190"/>
      <c r="C37" s="240"/>
      <c r="D37" s="136" t="s">
        <v>37</v>
      </c>
      <c r="E37" s="128">
        <v>126</v>
      </c>
      <c r="F37" s="128">
        <v>161</v>
      </c>
      <c r="G37" s="128">
        <v>147</v>
      </c>
      <c r="H37" s="128">
        <v>129</v>
      </c>
      <c r="I37" s="128">
        <v>145</v>
      </c>
      <c r="J37" s="128">
        <v>136</v>
      </c>
      <c r="K37" s="115">
        <f t="shared" si="0"/>
        <v>844</v>
      </c>
      <c r="L37" s="151">
        <v>54</v>
      </c>
      <c r="M37" s="152">
        <f>SUM(N37/18)</f>
        <v>158.77777777777777</v>
      </c>
      <c r="N37" s="116">
        <f>SUM(K35+K36+K37+L35+L36+L37)</f>
        <v>2858</v>
      </c>
      <c r="O37" s="117"/>
      <c r="P37" s="117"/>
      <c r="Q37" s="118"/>
    </row>
    <row r="38" spans="1:17" ht="13.5" thickTop="1">
      <c r="A38" s="182">
        <v>10</v>
      </c>
      <c r="B38" s="183"/>
      <c r="C38" s="164" t="s">
        <v>55</v>
      </c>
      <c r="D38" s="108" t="s">
        <v>41</v>
      </c>
      <c r="E38" s="129">
        <v>191</v>
      </c>
      <c r="F38" s="129">
        <v>163</v>
      </c>
      <c r="G38" s="129">
        <v>130</v>
      </c>
      <c r="H38" s="129">
        <v>139</v>
      </c>
      <c r="I38" s="129">
        <v>150</v>
      </c>
      <c r="J38" s="129">
        <v>140</v>
      </c>
      <c r="K38" s="109">
        <f>SUM(E38:J38)</f>
        <v>913</v>
      </c>
      <c r="L38" s="245">
        <v>54</v>
      </c>
      <c r="M38" s="246"/>
      <c r="N38" s="160"/>
      <c r="O38" s="112"/>
      <c r="P38" s="112"/>
      <c r="Q38" s="113"/>
    </row>
    <row r="39" spans="1:17" ht="12.75">
      <c r="A39" s="186"/>
      <c r="B39" s="187"/>
      <c r="C39" s="235"/>
      <c r="D39" s="68" t="s">
        <v>42</v>
      </c>
      <c r="E39" s="77">
        <v>119</v>
      </c>
      <c r="F39" s="77">
        <v>158</v>
      </c>
      <c r="G39" s="77">
        <v>176</v>
      </c>
      <c r="H39" s="77">
        <v>147</v>
      </c>
      <c r="I39" s="77">
        <v>141</v>
      </c>
      <c r="J39" s="77">
        <v>158</v>
      </c>
      <c r="K39" s="72">
        <f>SUM(E39:J39)</f>
        <v>899</v>
      </c>
      <c r="L39" s="147">
        <v>54</v>
      </c>
      <c r="M39" s="157"/>
      <c r="N39" s="87"/>
      <c r="O39" s="1"/>
      <c r="P39" s="1"/>
      <c r="Q39" s="114"/>
    </row>
    <row r="40" spans="1:17" ht="13.5" thickBot="1">
      <c r="A40" s="189"/>
      <c r="B40" s="190"/>
      <c r="C40" s="165"/>
      <c r="D40" s="136" t="s">
        <v>35</v>
      </c>
      <c r="E40" s="136">
        <v>151</v>
      </c>
      <c r="F40" s="136">
        <v>145</v>
      </c>
      <c r="G40" s="136">
        <v>160</v>
      </c>
      <c r="H40" s="136">
        <v>110</v>
      </c>
      <c r="I40" s="136">
        <v>160</v>
      </c>
      <c r="J40" s="136">
        <v>149</v>
      </c>
      <c r="K40" s="146">
        <f>SUM(E40:J40)</f>
        <v>875</v>
      </c>
      <c r="L40" s="148">
        <v>54</v>
      </c>
      <c r="M40" s="152">
        <f>SUM(N40/18)</f>
        <v>158.27777777777777</v>
      </c>
      <c r="N40" s="116">
        <f>SUM(K38+K39+K40+L38+L39+L40)</f>
        <v>2849</v>
      </c>
      <c r="O40" s="117"/>
      <c r="P40" s="117"/>
      <c r="Q40" s="118"/>
    </row>
    <row r="41" spans="3:17" ht="13.5" thickTop="1">
      <c r="C41" s="50"/>
      <c r="D41" s="50"/>
      <c r="E41" s="49"/>
      <c r="F41" s="49"/>
      <c r="G41" s="49"/>
      <c r="H41" s="49"/>
      <c r="I41" s="49"/>
      <c r="J41" s="49"/>
      <c r="K41" s="13"/>
      <c r="L41" s="13"/>
      <c r="M41" s="51"/>
      <c r="N41" s="60"/>
      <c r="O41" s="13"/>
      <c r="P41" s="13"/>
      <c r="Q41" s="13"/>
    </row>
    <row r="42" spans="3:17" ht="12.75">
      <c r="C42" s="50"/>
      <c r="D42" s="50"/>
      <c r="E42" s="49"/>
      <c r="F42" s="49"/>
      <c r="G42" s="49"/>
      <c r="H42" s="49"/>
      <c r="I42" s="49"/>
      <c r="J42" s="49"/>
      <c r="K42" s="13"/>
      <c r="L42" s="13"/>
      <c r="M42" s="51"/>
      <c r="N42" s="60"/>
      <c r="O42" s="13"/>
      <c r="P42" s="13"/>
      <c r="Q42" s="13"/>
    </row>
    <row r="43" spans="3:17" ht="12.75">
      <c r="C43" s="50"/>
      <c r="D43" s="50"/>
      <c r="E43" s="49"/>
      <c r="F43" s="49"/>
      <c r="G43" s="49"/>
      <c r="H43" s="49"/>
      <c r="I43" s="49"/>
      <c r="J43" s="49"/>
      <c r="K43" s="13"/>
      <c r="L43" s="13"/>
      <c r="M43" s="51"/>
      <c r="N43" s="60"/>
      <c r="O43" s="13"/>
      <c r="P43" s="13"/>
      <c r="Q43" s="13"/>
    </row>
    <row r="44" spans="3:17" ht="12.75">
      <c r="C44" s="50"/>
      <c r="D44" s="50"/>
      <c r="E44" s="49"/>
      <c r="F44" s="49"/>
      <c r="G44" s="49"/>
      <c r="H44" s="49"/>
      <c r="I44" s="49"/>
      <c r="J44" s="49"/>
      <c r="K44" s="13"/>
      <c r="L44" s="13"/>
      <c r="M44" s="51"/>
      <c r="N44" s="60"/>
      <c r="O44" s="13"/>
      <c r="P44" s="13"/>
      <c r="Q44" s="13"/>
    </row>
    <row r="45" spans="3:17" ht="12.75">
      <c r="C45" s="50"/>
      <c r="D45" s="50"/>
      <c r="E45" s="49"/>
      <c r="F45" s="49"/>
      <c r="G45" s="49"/>
      <c r="H45" s="49"/>
      <c r="I45" s="49"/>
      <c r="J45" s="49"/>
      <c r="K45" s="13"/>
      <c r="L45" s="13"/>
      <c r="M45" s="51"/>
      <c r="N45" s="60"/>
      <c r="O45" s="13"/>
      <c r="P45" s="13"/>
      <c r="Q45" s="13"/>
    </row>
    <row r="46" spans="3:17" ht="12.75">
      <c r="C46" s="50"/>
      <c r="D46" s="50"/>
      <c r="E46" s="49"/>
      <c r="F46" s="49"/>
      <c r="G46" s="49"/>
      <c r="H46" s="49"/>
      <c r="I46" s="49"/>
      <c r="J46" s="49"/>
      <c r="K46" s="13"/>
      <c r="L46" s="13"/>
      <c r="M46" s="51"/>
      <c r="N46" s="60"/>
      <c r="O46" s="13"/>
      <c r="P46" s="13"/>
      <c r="Q46" s="13"/>
    </row>
    <row r="47" spans="3:17" ht="12.75">
      <c r="C47" s="50"/>
      <c r="D47" s="50"/>
      <c r="E47" s="49"/>
      <c r="F47" s="49"/>
      <c r="G47" s="49"/>
      <c r="H47" s="49"/>
      <c r="I47" s="49"/>
      <c r="J47" s="49"/>
      <c r="K47" s="13"/>
      <c r="L47" s="13"/>
      <c r="M47" s="51"/>
      <c r="N47" s="60"/>
      <c r="O47" s="13"/>
      <c r="P47" s="13"/>
      <c r="Q47" s="13"/>
    </row>
    <row r="48" spans="3:17" ht="12.75">
      <c r="C48" s="50"/>
      <c r="D48" s="50"/>
      <c r="E48" s="49"/>
      <c r="F48" s="49"/>
      <c r="G48" s="49"/>
      <c r="H48" s="49"/>
      <c r="I48" s="49"/>
      <c r="J48" s="49"/>
      <c r="K48" s="13"/>
      <c r="L48" s="13"/>
      <c r="M48" s="51"/>
      <c r="N48" s="60"/>
      <c r="O48" s="13"/>
      <c r="P48" s="13"/>
      <c r="Q48" s="13"/>
    </row>
    <row r="49" spans="3:17" ht="12.75">
      <c r="C49" s="50"/>
      <c r="D49" s="50"/>
      <c r="E49" s="49"/>
      <c r="F49" s="49"/>
      <c r="G49" s="49"/>
      <c r="H49" s="49"/>
      <c r="I49" s="49"/>
      <c r="J49" s="49"/>
      <c r="K49" s="13"/>
      <c r="L49" s="13"/>
      <c r="M49" s="51"/>
      <c r="N49" s="60"/>
      <c r="O49" s="13"/>
      <c r="P49" s="13"/>
      <c r="Q49" s="13"/>
    </row>
    <row r="50" spans="3:17" ht="12.75">
      <c r="C50" s="50"/>
      <c r="D50" s="50"/>
      <c r="E50" s="49"/>
      <c r="F50" s="49"/>
      <c r="G50" s="49"/>
      <c r="H50" s="49"/>
      <c r="I50" s="49"/>
      <c r="J50" s="49"/>
      <c r="K50" s="13"/>
      <c r="L50" s="13"/>
      <c r="M50" s="51"/>
      <c r="N50" s="60"/>
      <c r="O50" s="13"/>
      <c r="P50" s="13"/>
      <c r="Q50" s="13"/>
    </row>
    <row r="51" spans="3:17" ht="12.75">
      <c r="C51" s="50"/>
      <c r="D51" s="50"/>
      <c r="E51" s="49"/>
      <c r="F51" s="49"/>
      <c r="G51" s="49"/>
      <c r="H51" s="49"/>
      <c r="I51" s="49"/>
      <c r="J51" s="49"/>
      <c r="K51" s="13"/>
      <c r="L51" s="13"/>
      <c r="M51" s="51"/>
      <c r="N51" s="60"/>
      <c r="O51" s="13"/>
      <c r="P51" s="13"/>
      <c r="Q51" s="13"/>
    </row>
    <row r="52" spans="3:17" ht="12.75">
      <c r="C52" s="50"/>
      <c r="D52" s="50"/>
      <c r="E52" s="49"/>
      <c r="F52" s="49"/>
      <c r="G52" s="49"/>
      <c r="H52" s="49"/>
      <c r="I52" s="49"/>
      <c r="J52" s="49"/>
      <c r="K52" s="13"/>
      <c r="L52" s="13"/>
      <c r="M52" s="51"/>
      <c r="N52" s="60"/>
      <c r="O52" s="13"/>
      <c r="P52" s="13"/>
      <c r="Q52" s="13"/>
    </row>
    <row r="53" spans="3:17" ht="12.75">
      <c r="C53" s="50"/>
      <c r="D53" s="50"/>
      <c r="E53" s="49"/>
      <c r="F53" s="49"/>
      <c r="G53" s="49"/>
      <c r="H53" s="49"/>
      <c r="I53" s="49"/>
      <c r="J53" s="49"/>
      <c r="K53" s="13"/>
      <c r="L53" s="13"/>
      <c r="M53" s="51"/>
      <c r="N53" s="60"/>
      <c r="O53" s="13"/>
      <c r="P53" s="13"/>
      <c r="Q53" s="13"/>
    </row>
    <row r="54" spans="3:17" ht="12.75">
      <c r="C54" s="50"/>
      <c r="D54" s="50"/>
      <c r="E54" s="49"/>
      <c r="F54" s="49"/>
      <c r="G54" s="49"/>
      <c r="H54" s="49"/>
      <c r="I54" s="49"/>
      <c r="J54" s="49"/>
      <c r="K54" s="13"/>
      <c r="L54" s="13"/>
      <c r="M54" s="51"/>
      <c r="N54" s="60"/>
      <c r="O54" s="13"/>
      <c r="P54" s="13"/>
      <c r="Q54" s="13"/>
    </row>
    <row r="55" spans="3:17" ht="12.75">
      <c r="C55" s="50"/>
      <c r="D55" s="50"/>
      <c r="E55" s="49"/>
      <c r="F55" s="49"/>
      <c r="G55" s="49"/>
      <c r="H55" s="49"/>
      <c r="I55" s="49"/>
      <c r="J55" s="49"/>
      <c r="K55" s="13"/>
      <c r="L55" s="13"/>
      <c r="M55" s="51"/>
      <c r="N55" s="60"/>
      <c r="O55" s="13"/>
      <c r="P55" s="13"/>
      <c r="Q55" s="13"/>
    </row>
    <row r="56" spans="3:17" ht="12.75">
      <c r="C56" s="50"/>
      <c r="D56" s="50"/>
      <c r="E56" s="49"/>
      <c r="F56" s="49"/>
      <c r="G56" s="49"/>
      <c r="H56" s="49"/>
      <c r="I56" s="49"/>
      <c r="J56" s="49"/>
      <c r="K56" s="13"/>
      <c r="L56" s="13"/>
      <c r="M56" s="51"/>
      <c r="N56" s="60"/>
      <c r="O56" s="13"/>
      <c r="P56" s="13"/>
      <c r="Q56" s="13"/>
    </row>
    <row r="57" spans="3:17" ht="12.75">
      <c r="C57" s="50"/>
      <c r="D57" s="50"/>
      <c r="E57" s="49"/>
      <c r="F57" s="49"/>
      <c r="G57" s="49"/>
      <c r="H57" s="49"/>
      <c r="I57" s="49"/>
      <c r="J57" s="49"/>
      <c r="K57" s="13"/>
      <c r="L57" s="13"/>
      <c r="M57" s="51"/>
      <c r="N57" s="60"/>
      <c r="O57" s="13"/>
      <c r="P57" s="13"/>
      <c r="Q57" s="13"/>
    </row>
    <row r="58" spans="3:17" ht="12.75">
      <c r="C58" s="50"/>
      <c r="D58" s="50"/>
      <c r="E58" s="49"/>
      <c r="F58" s="49"/>
      <c r="G58" s="49"/>
      <c r="H58" s="49"/>
      <c r="I58" s="49"/>
      <c r="J58" s="49"/>
      <c r="K58" s="13"/>
      <c r="L58" s="13"/>
      <c r="M58" s="51"/>
      <c r="N58" s="60"/>
      <c r="O58" s="13"/>
      <c r="P58" s="13"/>
      <c r="Q58" s="13"/>
    </row>
    <row r="59" spans="3:17" ht="12.75">
      <c r="C59" s="50"/>
      <c r="D59" s="50"/>
      <c r="E59" s="49"/>
      <c r="F59" s="49"/>
      <c r="G59" s="49"/>
      <c r="H59" s="49"/>
      <c r="I59" s="49"/>
      <c r="J59" s="49"/>
      <c r="K59" s="13"/>
      <c r="L59" s="13"/>
      <c r="M59" s="51"/>
      <c r="N59" s="60"/>
      <c r="O59" s="13"/>
      <c r="P59" s="13"/>
      <c r="Q59" s="13"/>
    </row>
    <row r="60" spans="3:17" ht="12.75">
      <c r="C60" s="50"/>
      <c r="D60" s="50"/>
      <c r="E60" s="49"/>
      <c r="F60" s="49"/>
      <c r="G60" s="49"/>
      <c r="H60" s="49"/>
      <c r="I60" s="49"/>
      <c r="J60" s="49"/>
      <c r="K60" s="13"/>
      <c r="L60" s="13"/>
      <c r="M60" s="51"/>
      <c r="N60" s="60"/>
      <c r="O60" s="13"/>
      <c r="P60" s="13"/>
      <c r="Q60" s="13"/>
    </row>
    <row r="61" spans="3:17" ht="12.75">
      <c r="C61" s="50"/>
      <c r="D61" s="50"/>
      <c r="E61" s="49"/>
      <c r="F61" s="49"/>
      <c r="G61" s="49"/>
      <c r="H61" s="49"/>
      <c r="I61" s="49"/>
      <c r="J61" s="49"/>
      <c r="K61" s="13"/>
      <c r="L61" s="13"/>
      <c r="M61" s="51"/>
      <c r="N61" s="60"/>
      <c r="O61" s="13"/>
      <c r="P61" s="13"/>
      <c r="Q61" s="13"/>
    </row>
    <row r="62" spans="3:17" ht="12.75">
      <c r="C62" s="50"/>
      <c r="D62" s="50"/>
      <c r="E62" s="49"/>
      <c r="F62" s="49"/>
      <c r="G62" s="49"/>
      <c r="H62" s="49"/>
      <c r="I62" s="49"/>
      <c r="J62" s="49"/>
      <c r="K62" s="13"/>
      <c r="L62" s="13"/>
      <c r="M62" s="51"/>
      <c r="N62" s="60"/>
      <c r="O62" s="13"/>
      <c r="P62" s="13"/>
      <c r="Q62" s="13"/>
    </row>
    <row r="63" spans="3:17" ht="12.75">
      <c r="C63" s="50"/>
      <c r="D63" s="50"/>
      <c r="E63" s="49"/>
      <c r="F63" s="49"/>
      <c r="G63" s="49"/>
      <c r="H63" s="49"/>
      <c r="I63" s="49"/>
      <c r="J63" s="49"/>
      <c r="K63" s="13"/>
      <c r="L63" s="13"/>
      <c r="M63" s="51"/>
      <c r="N63" s="60"/>
      <c r="O63" s="13"/>
      <c r="P63" s="13"/>
      <c r="Q63" s="13"/>
    </row>
    <row r="64" spans="3:17" ht="12.75">
      <c r="C64" s="50"/>
      <c r="D64" s="50"/>
      <c r="E64" s="49"/>
      <c r="F64" s="49"/>
      <c r="G64" s="49"/>
      <c r="H64" s="49"/>
      <c r="I64" s="49"/>
      <c r="J64" s="49"/>
      <c r="K64" s="13"/>
      <c r="L64" s="13"/>
      <c r="M64" s="51"/>
      <c r="N64" s="60"/>
      <c r="O64" s="13"/>
      <c r="P64" s="13"/>
      <c r="Q64" s="13"/>
    </row>
    <row r="65" spans="3:17" ht="12.75">
      <c r="C65" s="50"/>
      <c r="D65" s="50"/>
      <c r="E65" s="49"/>
      <c r="F65" s="49"/>
      <c r="G65" s="49"/>
      <c r="H65" s="49"/>
      <c r="I65" s="49"/>
      <c r="J65" s="49"/>
      <c r="K65" s="13"/>
      <c r="L65" s="13"/>
      <c r="M65" s="51"/>
      <c r="N65" s="60"/>
      <c r="O65" s="13"/>
      <c r="P65" s="13"/>
      <c r="Q65" s="13"/>
    </row>
    <row r="66" spans="3:17" ht="12.75">
      <c r="C66" s="50"/>
      <c r="D66" s="50"/>
      <c r="E66" s="49"/>
      <c r="F66" s="49"/>
      <c r="G66" s="49"/>
      <c r="H66" s="49"/>
      <c r="I66" s="49"/>
      <c r="J66" s="49"/>
      <c r="K66" s="13"/>
      <c r="L66" s="13"/>
      <c r="M66" s="51"/>
      <c r="N66" s="60"/>
      <c r="O66" s="13"/>
      <c r="P66" s="13"/>
      <c r="Q66" s="13"/>
    </row>
    <row r="67" spans="3:17" ht="12.75">
      <c r="C67" s="50"/>
      <c r="D67" s="50"/>
      <c r="E67" s="49"/>
      <c r="F67" s="49"/>
      <c r="G67" s="49"/>
      <c r="H67" s="49"/>
      <c r="I67" s="49"/>
      <c r="J67" s="49"/>
      <c r="K67" s="13"/>
      <c r="L67" s="13"/>
      <c r="M67" s="51"/>
      <c r="N67" s="60"/>
      <c r="O67" s="13"/>
      <c r="P67" s="13"/>
      <c r="Q67" s="13"/>
    </row>
    <row r="68" spans="3:17" ht="12.75">
      <c r="C68" s="50"/>
      <c r="D68" s="50"/>
      <c r="E68" s="49"/>
      <c r="F68" s="49"/>
      <c r="G68" s="49"/>
      <c r="H68" s="49"/>
      <c r="I68" s="49"/>
      <c r="J68" s="49"/>
      <c r="K68" s="13"/>
      <c r="L68" s="13"/>
      <c r="M68" s="51"/>
      <c r="N68" s="60"/>
      <c r="O68" s="13"/>
      <c r="P68" s="13"/>
      <c r="Q68" s="13"/>
    </row>
    <row r="69" spans="3:17" ht="12.75">
      <c r="C69" s="50"/>
      <c r="D69" s="50"/>
      <c r="E69" s="49"/>
      <c r="F69" s="49"/>
      <c r="G69" s="49"/>
      <c r="H69" s="49"/>
      <c r="I69" s="49"/>
      <c r="J69" s="49"/>
      <c r="K69" s="13"/>
      <c r="L69" s="13"/>
      <c r="M69" s="51"/>
      <c r="N69" s="60"/>
      <c r="O69" s="13"/>
      <c r="P69" s="13"/>
      <c r="Q69" s="13"/>
    </row>
    <row r="70" spans="3:17" ht="12.75">
      <c r="C70" s="50"/>
      <c r="D70" s="50"/>
      <c r="E70" s="49"/>
      <c r="F70" s="49"/>
      <c r="G70" s="49"/>
      <c r="H70" s="49"/>
      <c r="I70" s="49"/>
      <c r="J70" s="49"/>
      <c r="K70" s="13"/>
      <c r="L70" s="13"/>
      <c r="M70" s="51"/>
      <c r="N70" s="60"/>
      <c r="O70" s="13"/>
      <c r="P70" s="13"/>
      <c r="Q70" s="13"/>
    </row>
    <row r="71" spans="3:17" ht="12.75">
      <c r="C71" s="50"/>
      <c r="D71" s="50"/>
      <c r="E71" s="49"/>
      <c r="F71" s="49"/>
      <c r="G71" s="49"/>
      <c r="H71" s="49"/>
      <c r="I71" s="49"/>
      <c r="J71" s="49"/>
      <c r="K71" s="13"/>
      <c r="L71" s="13"/>
      <c r="M71" s="51"/>
      <c r="N71" s="60"/>
      <c r="O71" s="13"/>
      <c r="P71" s="13"/>
      <c r="Q71" s="13"/>
    </row>
    <row r="72" spans="3:17" ht="12.75">
      <c r="C72" s="50"/>
      <c r="D72" s="50"/>
      <c r="E72" s="49"/>
      <c r="F72" s="49"/>
      <c r="G72" s="49"/>
      <c r="H72" s="49"/>
      <c r="I72" s="49"/>
      <c r="J72" s="49"/>
      <c r="K72" s="13"/>
      <c r="L72" s="13"/>
      <c r="M72" s="51"/>
      <c r="N72" s="60"/>
      <c r="O72" s="13"/>
      <c r="P72" s="13"/>
      <c r="Q72" s="13"/>
    </row>
    <row r="73" spans="3:17" ht="12.75">
      <c r="C73" s="50"/>
      <c r="D73" s="50"/>
      <c r="E73" s="49"/>
      <c r="F73" s="49"/>
      <c r="G73" s="49"/>
      <c r="H73" s="49"/>
      <c r="I73" s="49"/>
      <c r="J73" s="49"/>
      <c r="K73" s="13"/>
      <c r="L73" s="13"/>
      <c r="M73" s="51"/>
      <c r="N73" s="60"/>
      <c r="O73" s="13"/>
      <c r="P73" s="13"/>
      <c r="Q73" s="13"/>
    </row>
    <row r="74" spans="3:17" ht="12.75">
      <c r="C74" s="50"/>
      <c r="D74" s="50"/>
      <c r="E74" s="49"/>
      <c r="F74" s="49"/>
      <c r="G74" s="49"/>
      <c r="H74" s="49"/>
      <c r="I74" s="49"/>
      <c r="J74" s="49"/>
      <c r="K74" s="13"/>
      <c r="L74" s="13"/>
      <c r="M74" s="51"/>
      <c r="N74" s="60"/>
      <c r="O74" s="13"/>
      <c r="P74" s="13"/>
      <c r="Q74" s="13"/>
    </row>
    <row r="75" spans="3:17" ht="12.75">
      <c r="C75" s="50"/>
      <c r="D75" s="50"/>
      <c r="E75" s="49"/>
      <c r="F75" s="49"/>
      <c r="G75" s="49"/>
      <c r="H75" s="49"/>
      <c r="I75" s="49"/>
      <c r="J75" s="49"/>
      <c r="K75" s="13"/>
      <c r="L75" s="13"/>
      <c r="M75" s="51"/>
      <c r="N75" s="60"/>
      <c r="O75" s="13"/>
      <c r="P75" s="13"/>
      <c r="Q75" s="13"/>
    </row>
    <row r="76" spans="3:17" ht="12.75">
      <c r="C76" s="47"/>
      <c r="D76" s="47"/>
      <c r="E76" s="44"/>
      <c r="F76" s="44"/>
      <c r="G76" s="44"/>
      <c r="H76" s="44"/>
      <c r="I76" s="44"/>
      <c r="J76" s="44"/>
      <c r="K76" s="43"/>
      <c r="L76" s="43"/>
      <c r="M76" s="52"/>
      <c r="N76" s="61"/>
      <c r="O76" s="43"/>
      <c r="P76" s="43"/>
      <c r="Q76" s="43"/>
    </row>
    <row r="77" spans="3:17" ht="12.75">
      <c r="C77" s="47"/>
      <c r="D77" s="47"/>
      <c r="E77" s="44"/>
      <c r="F77" s="44"/>
      <c r="G77" s="44"/>
      <c r="H77" s="44"/>
      <c r="I77" s="44"/>
      <c r="J77" s="44"/>
      <c r="K77" s="43"/>
      <c r="L77" s="43"/>
      <c r="M77" s="52"/>
      <c r="N77" s="61"/>
      <c r="O77" s="43"/>
      <c r="P77" s="43"/>
      <c r="Q77" s="43"/>
    </row>
    <row r="78" spans="3:17" ht="12.75">
      <c r="C78" s="47"/>
      <c r="D78" s="47"/>
      <c r="E78" s="44"/>
      <c r="F78" s="44"/>
      <c r="G78" s="44"/>
      <c r="H78" s="44"/>
      <c r="I78" s="44"/>
      <c r="J78" s="44"/>
      <c r="K78" s="43"/>
      <c r="L78" s="43"/>
      <c r="M78" s="52"/>
      <c r="N78" s="61"/>
      <c r="O78" s="43"/>
      <c r="P78" s="43"/>
      <c r="Q78" s="43"/>
    </row>
    <row r="79" spans="3:17" ht="12.75">
      <c r="C79" s="47"/>
      <c r="D79" s="47"/>
      <c r="E79" s="44"/>
      <c r="F79" s="44"/>
      <c r="G79" s="44"/>
      <c r="H79" s="44"/>
      <c r="I79" s="44"/>
      <c r="J79" s="44"/>
      <c r="K79" s="43"/>
      <c r="L79" s="43"/>
      <c r="M79" s="52"/>
      <c r="N79" s="61"/>
      <c r="O79" s="43"/>
      <c r="P79" s="43"/>
      <c r="Q79" s="43"/>
    </row>
    <row r="80" spans="3:17" ht="12.75">
      <c r="C80" s="47"/>
      <c r="D80" s="47"/>
      <c r="E80" s="44"/>
      <c r="F80" s="44"/>
      <c r="G80" s="44"/>
      <c r="H80" s="44"/>
      <c r="I80" s="44"/>
      <c r="J80" s="44"/>
      <c r="K80" s="43"/>
      <c r="L80" s="43"/>
      <c r="M80" s="52"/>
      <c r="N80" s="61"/>
      <c r="O80" s="43"/>
      <c r="P80" s="43"/>
      <c r="Q80" s="43"/>
    </row>
    <row r="171" spans="14:17" ht="12.75">
      <c r="N171" s="61"/>
      <c r="O171" s="43"/>
      <c r="P171" s="43"/>
      <c r="Q171" s="43"/>
    </row>
    <row r="172" spans="14:17" ht="12.75">
      <c r="N172" s="61"/>
      <c r="O172" s="43"/>
      <c r="P172" s="43"/>
      <c r="Q172" s="43"/>
    </row>
    <row r="173" spans="14:17" ht="12.75">
      <c r="N173" s="61"/>
      <c r="O173" s="43"/>
      <c r="P173" s="43"/>
      <c r="Q173" s="43"/>
    </row>
    <row r="174" spans="14:17" ht="12.75">
      <c r="N174" s="61"/>
      <c r="O174" s="43"/>
      <c r="P174" s="43"/>
      <c r="Q174" s="43"/>
    </row>
    <row r="175" spans="14:17" ht="12.75">
      <c r="N175" s="61"/>
      <c r="O175" s="43"/>
      <c r="P175" s="43"/>
      <c r="Q175" s="43"/>
    </row>
    <row r="176" spans="14:17" ht="12.75">
      <c r="N176" s="61"/>
      <c r="O176" s="43"/>
      <c r="P176" s="43"/>
      <c r="Q176" s="43"/>
    </row>
    <row r="177" spans="14:17" ht="12.75">
      <c r="N177" s="61"/>
      <c r="O177" s="43"/>
      <c r="P177" s="43"/>
      <c r="Q177" s="43"/>
    </row>
    <row r="178" spans="14:17" ht="12.75">
      <c r="N178" s="61"/>
      <c r="O178" s="43"/>
      <c r="P178" s="43"/>
      <c r="Q178" s="43"/>
    </row>
    <row r="179" spans="14:17" ht="12.75">
      <c r="N179" s="61"/>
      <c r="O179" s="43"/>
      <c r="P179" s="43"/>
      <c r="Q179" s="43"/>
    </row>
    <row r="180" spans="14:17" ht="12.75">
      <c r="N180" s="61"/>
      <c r="O180" s="43"/>
      <c r="P180" s="43"/>
      <c r="Q180" s="43"/>
    </row>
    <row r="181" spans="14:17" ht="12.75">
      <c r="N181" s="61"/>
      <c r="O181" s="43"/>
      <c r="P181" s="43"/>
      <c r="Q181" s="43"/>
    </row>
    <row r="182" spans="14:17" ht="12.75">
      <c r="N182" s="61"/>
      <c r="O182" s="43"/>
      <c r="P182" s="43"/>
      <c r="Q182" s="43"/>
    </row>
    <row r="183" spans="14:17" ht="12.75">
      <c r="N183" s="61"/>
      <c r="O183" s="43"/>
      <c r="P183" s="43"/>
      <c r="Q183" s="43"/>
    </row>
    <row r="184" spans="14:17" ht="12.75">
      <c r="N184" s="61"/>
      <c r="O184" s="43"/>
      <c r="P184" s="43"/>
      <c r="Q184" s="43"/>
    </row>
    <row r="185" spans="14:17" ht="12.75">
      <c r="N185" s="61"/>
      <c r="O185" s="43"/>
      <c r="P185" s="43"/>
      <c r="Q185" s="43"/>
    </row>
    <row r="186" spans="14:17" ht="12.75">
      <c r="N186" s="61"/>
      <c r="O186" s="43"/>
      <c r="P186" s="43"/>
      <c r="Q186" s="43"/>
    </row>
    <row r="187" spans="14:17" ht="12.75">
      <c r="N187" s="61"/>
      <c r="O187" s="43"/>
      <c r="P187" s="43"/>
      <c r="Q187" s="43"/>
    </row>
    <row r="188" spans="14:17" ht="12.75">
      <c r="N188" s="61"/>
      <c r="O188" s="43"/>
      <c r="P188" s="43"/>
      <c r="Q188" s="43"/>
    </row>
    <row r="189" spans="14:17" ht="12.75">
      <c r="N189" s="61"/>
      <c r="O189" s="43"/>
      <c r="P189" s="43"/>
      <c r="Q189" s="43"/>
    </row>
    <row r="190" spans="14:17" ht="12.75">
      <c r="N190" s="61"/>
      <c r="O190" s="43"/>
      <c r="P190" s="43"/>
      <c r="Q190" s="43"/>
    </row>
    <row r="191" spans="14:17" ht="12.75">
      <c r="N191" s="61"/>
      <c r="O191" s="43"/>
      <c r="P191" s="43"/>
      <c r="Q191" s="43"/>
    </row>
    <row r="192" spans="14:17" ht="12.75">
      <c r="N192" s="61"/>
      <c r="O192" s="43"/>
      <c r="P192" s="43"/>
      <c r="Q192" s="43"/>
    </row>
    <row r="193" spans="14:17" ht="12.75">
      <c r="N193" s="61"/>
      <c r="O193" s="43"/>
      <c r="P193" s="43"/>
      <c r="Q193" s="43"/>
    </row>
    <row r="194" spans="14:17" ht="12.75">
      <c r="N194" s="61"/>
      <c r="O194" s="43"/>
      <c r="P194" s="43"/>
      <c r="Q194" s="43"/>
    </row>
    <row r="195" spans="14:17" ht="12.75">
      <c r="N195" s="61"/>
      <c r="O195" s="43"/>
      <c r="P195" s="43"/>
      <c r="Q195" s="43"/>
    </row>
    <row r="196" spans="14:17" ht="12.75">
      <c r="N196" s="61"/>
      <c r="O196" s="43"/>
      <c r="P196" s="43"/>
      <c r="Q196" s="43"/>
    </row>
    <row r="197" spans="14:17" ht="12.75">
      <c r="N197" s="61"/>
      <c r="O197" s="43"/>
      <c r="P197" s="43"/>
      <c r="Q197" s="43"/>
    </row>
    <row r="198" spans="14:17" ht="12.75">
      <c r="N198" s="61"/>
      <c r="O198" s="43"/>
      <c r="P198" s="43"/>
      <c r="Q198" s="43"/>
    </row>
    <row r="199" spans="14:17" ht="12.75">
      <c r="N199" s="61"/>
      <c r="O199" s="43"/>
      <c r="P199" s="43"/>
      <c r="Q199" s="43"/>
    </row>
    <row r="200" spans="14:17" ht="12.75">
      <c r="N200" s="61"/>
      <c r="O200" s="43"/>
      <c r="P200" s="43"/>
      <c r="Q200" s="43"/>
    </row>
    <row r="201" spans="14:17" ht="12.75">
      <c r="N201" s="61"/>
      <c r="O201" s="43"/>
      <c r="P201" s="43"/>
      <c r="Q201" s="43"/>
    </row>
    <row r="202" spans="14:17" ht="12.75">
      <c r="N202" s="61"/>
      <c r="O202" s="43"/>
      <c r="P202" s="43"/>
      <c r="Q202" s="43"/>
    </row>
    <row r="203" spans="14:17" ht="12.75">
      <c r="N203" s="61"/>
      <c r="O203" s="43"/>
      <c r="P203" s="43"/>
      <c r="Q203" s="43"/>
    </row>
    <row r="204" spans="14:17" ht="12.75">
      <c r="N204" s="61"/>
      <c r="O204" s="43"/>
      <c r="P204" s="43"/>
      <c r="Q204" s="43"/>
    </row>
    <row r="205" spans="14:17" ht="12.75">
      <c r="N205" s="61"/>
      <c r="O205" s="43"/>
      <c r="P205" s="43"/>
      <c r="Q205" s="43"/>
    </row>
    <row r="206" spans="14:17" ht="12.75">
      <c r="N206" s="61"/>
      <c r="O206" s="43"/>
      <c r="P206" s="43"/>
      <c r="Q206" s="43"/>
    </row>
    <row r="207" spans="14:17" ht="12.75">
      <c r="N207" s="61"/>
      <c r="O207" s="43"/>
      <c r="P207" s="43"/>
      <c r="Q207" s="43"/>
    </row>
    <row r="208" spans="14:17" ht="12.75">
      <c r="N208" s="61"/>
      <c r="O208" s="43"/>
      <c r="P208" s="43"/>
      <c r="Q208" s="43"/>
    </row>
    <row r="209" spans="14:17" ht="12.75">
      <c r="N209" s="61"/>
      <c r="O209" s="43"/>
      <c r="P209" s="43"/>
      <c r="Q209" s="43"/>
    </row>
    <row r="210" spans="14:17" ht="12.75">
      <c r="N210" s="61"/>
      <c r="O210" s="43"/>
      <c r="P210" s="43"/>
      <c r="Q210" s="43"/>
    </row>
    <row r="211" spans="14:17" ht="12.75">
      <c r="N211" s="61"/>
      <c r="O211" s="43"/>
      <c r="P211" s="43"/>
      <c r="Q211" s="43"/>
    </row>
    <row r="212" spans="14:17" ht="12.75">
      <c r="N212" s="61"/>
      <c r="O212" s="43"/>
      <c r="P212" s="43"/>
      <c r="Q212" s="43"/>
    </row>
    <row r="213" spans="14:17" ht="12.75">
      <c r="N213" s="61"/>
      <c r="O213" s="43"/>
      <c r="P213" s="43"/>
      <c r="Q213" s="43"/>
    </row>
    <row r="214" spans="14:17" ht="12.75">
      <c r="N214" s="61"/>
      <c r="O214" s="43"/>
      <c r="P214" s="43"/>
      <c r="Q214" s="43"/>
    </row>
    <row r="215" spans="14:17" ht="12.75">
      <c r="N215" s="61"/>
      <c r="O215" s="43"/>
      <c r="P215" s="43"/>
      <c r="Q215" s="43"/>
    </row>
    <row r="216" spans="14:17" ht="12.75">
      <c r="N216" s="61"/>
      <c r="O216" s="43"/>
      <c r="P216" s="43"/>
      <c r="Q216" s="43"/>
    </row>
    <row r="217" spans="14:17" ht="12.75">
      <c r="N217" s="61"/>
      <c r="O217" s="43"/>
      <c r="P217" s="43"/>
      <c r="Q217" s="43"/>
    </row>
    <row r="218" spans="14:17" ht="12.75">
      <c r="N218" s="61"/>
      <c r="O218" s="43"/>
      <c r="P218" s="43"/>
      <c r="Q218" s="43"/>
    </row>
    <row r="219" spans="14:17" ht="12.75">
      <c r="N219" s="61"/>
      <c r="O219" s="43"/>
      <c r="P219" s="43"/>
      <c r="Q219" s="43"/>
    </row>
    <row r="220" spans="14:17" ht="12.75">
      <c r="N220" s="61"/>
      <c r="O220" s="43"/>
      <c r="P220" s="43"/>
      <c r="Q220" s="43"/>
    </row>
    <row r="221" spans="14:17" ht="12.75">
      <c r="N221" s="61"/>
      <c r="O221" s="43"/>
      <c r="P221" s="43"/>
      <c r="Q221" s="43"/>
    </row>
    <row r="222" spans="14:17" ht="12.75">
      <c r="N222" s="61"/>
      <c r="O222" s="43"/>
      <c r="P222" s="43"/>
      <c r="Q222" s="43"/>
    </row>
    <row r="223" spans="14:17" ht="12.75">
      <c r="N223" s="61"/>
      <c r="O223" s="43"/>
      <c r="P223" s="43"/>
      <c r="Q223" s="43"/>
    </row>
    <row r="224" spans="14:17" ht="12.75">
      <c r="N224" s="61"/>
      <c r="O224" s="43"/>
      <c r="P224" s="43"/>
      <c r="Q224" s="43"/>
    </row>
    <row r="225" spans="14:17" ht="12.75">
      <c r="N225" s="61"/>
      <c r="O225" s="43"/>
      <c r="P225" s="43"/>
      <c r="Q225" s="43"/>
    </row>
    <row r="226" spans="14:17" ht="12.75">
      <c r="N226" s="61"/>
      <c r="O226" s="43"/>
      <c r="P226" s="43"/>
      <c r="Q226" s="43"/>
    </row>
    <row r="227" spans="14:17" ht="12.75">
      <c r="N227" s="61"/>
      <c r="O227" s="43"/>
      <c r="P227" s="43"/>
      <c r="Q227" s="43"/>
    </row>
    <row r="228" spans="14:17" ht="12.75">
      <c r="N228" s="61"/>
      <c r="O228" s="43"/>
      <c r="P228" s="43"/>
      <c r="Q228" s="43"/>
    </row>
    <row r="229" spans="14:17" ht="12.75">
      <c r="N229" s="61"/>
      <c r="O229" s="43"/>
      <c r="P229" s="43"/>
      <c r="Q229" s="43"/>
    </row>
    <row r="230" spans="14:17" ht="12.75">
      <c r="N230" s="61"/>
      <c r="O230" s="43"/>
      <c r="P230" s="43"/>
      <c r="Q230" s="43"/>
    </row>
    <row r="231" spans="14:17" ht="12.75">
      <c r="N231" s="61"/>
      <c r="O231" s="43"/>
      <c r="P231" s="43"/>
      <c r="Q231" s="43"/>
    </row>
    <row r="232" spans="14:17" ht="12.75">
      <c r="N232" s="61"/>
      <c r="O232" s="43"/>
      <c r="P232" s="43"/>
      <c r="Q232" s="43"/>
    </row>
    <row r="233" spans="14:17" ht="12.75">
      <c r="N233" s="61"/>
      <c r="O233" s="43"/>
      <c r="P233" s="43"/>
      <c r="Q233" s="43"/>
    </row>
    <row r="234" spans="14:17" ht="12.75">
      <c r="N234" s="61"/>
      <c r="O234" s="43"/>
      <c r="P234" s="43"/>
      <c r="Q234" s="43"/>
    </row>
    <row r="235" spans="14:17" ht="12.75">
      <c r="N235" s="61"/>
      <c r="O235" s="43"/>
      <c r="P235" s="43"/>
      <c r="Q235" s="43"/>
    </row>
    <row r="236" spans="14:17" ht="12.75">
      <c r="N236" s="61"/>
      <c r="O236" s="43"/>
      <c r="P236" s="43"/>
      <c r="Q236" s="43"/>
    </row>
    <row r="237" spans="14:17" ht="12.75">
      <c r="N237" s="61"/>
      <c r="O237" s="43"/>
      <c r="P237" s="43"/>
      <c r="Q237" s="43"/>
    </row>
    <row r="238" spans="14:17" ht="12.75">
      <c r="N238" s="61"/>
      <c r="O238" s="43"/>
      <c r="P238" s="43"/>
      <c r="Q238" s="43"/>
    </row>
    <row r="239" spans="14:17" ht="12.75">
      <c r="N239" s="61"/>
      <c r="O239" s="43"/>
      <c r="P239" s="43"/>
      <c r="Q239" s="43"/>
    </row>
    <row r="240" spans="14:17" ht="12.75">
      <c r="N240" s="61"/>
      <c r="O240" s="43"/>
      <c r="P240" s="43"/>
      <c r="Q240" s="43"/>
    </row>
    <row r="241" spans="14:17" ht="12.75">
      <c r="N241" s="61"/>
      <c r="O241" s="43"/>
      <c r="P241" s="43"/>
      <c r="Q241" s="43"/>
    </row>
    <row r="242" spans="14:17" ht="12.75">
      <c r="N242" s="61"/>
      <c r="O242" s="43"/>
      <c r="P242" s="43"/>
      <c r="Q242" s="43"/>
    </row>
    <row r="243" spans="14:17" ht="12.75">
      <c r="N243" s="61"/>
      <c r="O243" s="43"/>
      <c r="P243" s="43"/>
      <c r="Q243" s="43"/>
    </row>
    <row r="244" spans="14:17" ht="12.75">
      <c r="N244" s="61"/>
      <c r="O244" s="43"/>
      <c r="P244" s="43"/>
      <c r="Q244" s="43"/>
    </row>
    <row r="245" spans="14:17" ht="12.75">
      <c r="N245" s="61"/>
      <c r="O245" s="43"/>
      <c r="P245" s="43"/>
      <c r="Q245" s="43"/>
    </row>
    <row r="246" spans="14:17" ht="12.75">
      <c r="N246" s="61"/>
      <c r="O246" s="43"/>
      <c r="P246" s="43"/>
      <c r="Q246" s="43"/>
    </row>
    <row r="247" spans="14:17" ht="12.75">
      <c r="N247" s="61"/>
      <c r="O247" s="43"/>
      <c r="P247" s="43"/>
      <c r="Q247" s="43"/>
    </row>
    <row r="248" spans="14:17" ht="12.75">
      <c r="N248" s="61"/>
      <c r="O248" s="43"/>
      <c r="P248" s="43"/>
      <c r="Q248" s="43"/>
    </row>
    <row r="249" spans="14:17" ht="12.75">
      <c r="N249" s="61"/>
      <c r="O249" s="43"/>
      <c r="P249" s="43"/>
      <c r="Q249" s="43"/>
    </row>
    <row r="250" spans="14:17" ht="12.75">
      <c r="N250" s="61"/>
      <c r="O250" s="43"/>
      <c r="P250" s="43"/>
      <c r="Q250" s="43"/>
    </row>
  </sheetData>
  <mergeCells count="35">
    <mergeCell ref="A39:B39"/>
    <mergeCell ref="A40:B40"/>
    <mergeCell ref="A35:B35"/>
    <mergeCell ref="A36:B36"/>
    <mergeCell ref="A37:B37"/>
    <mergeCell ref="A38:B38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11:B11"/>
    <mergeCell ref="A12:B12"/>
    <mergeCell ref="A13:B13"/>
    <mergeCell ref="A14:B14"/>
    <mergeCell ref="A15:B15"/>
    <mergeCell ref="A16:B16"/>
    <mergeCell ref="A17:B17"/>
    <mergeCell ref="A10:B10"/>
    <mergeCell ref="A1:Q1"/>
    <mergeCell ref="C5:N5"/>
    <mergeCell ref="C6:N6"/>
    <mergeCell ref="N10:Q10"/>
    <mergeCell ref="A18:B18"/>
    <mergeCell ref="A23:B23"/>
    <mergeCell ref="A19:B19"/>
    <mergeCell ref="A20:B20"/>
    <mergeCell ref="A21:B21"/>
    <mergeCell ref="A22:B2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a111567</cp:lastModifiedBy>
  <cp:lastPrinted>2003-04-30T09:48:22Z</cp:lastPrinted>
  <dcterms:created xsi:type="dcterms:W3CDTF">2003-01-05T18:49:20Z</dcterms:created>
  <dcterms:modified xsi:type="dcterms:W3CDTF">2004-04-28T09:55:08Z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-2125735286</vt:i4>
  </property>
  <property fmtid="{D5CDD505-2E9C-101B-9397-08002B2CF9AE}" pid="3" name="_EmailSubject">
    <vt:lpwstr>Jarlsberg Open</vt:lpwstr>
  </property>
  <property fmtid="{D5CDD505-2E9C-101B-9397-08002B2CF9AE}" pid="4" name="_AuthorEmail">
    <vt:lpwstr>trondsve@online.no</vt:lpwstr>
  </property>
  <property fmtid="{D5CDD505-2E9C-101B-9397-08002B2CF9AE}" pid="5" name="_AuthorEmailDisplayName">
    <vt:lpwstr>Trond Svendsen</vt:lpwstr>
  </property>
</Properties>
</file>