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0" windowWidth="11580" windowHeight="6435"/>
  </bookViews>
  <sheets>
    <sheet name="Luft 2013" sheetId="4" r:id="rId1"/>
    <sheet name="Miniatyr 2013" sheetId="5" r:id="rId2"/>
  </sheets>
  <calcPr calcId="145621"/>
</workbook>
</file>

<file path=xl/calcChain.xml><?xml version="1.0" encoding="utf-8"?>
<calcChain xmlns="http://schemas.openxmlformats.org/spreadsheetml/2006/main">
  <c r="O75" i="4" l="1"/>
  <c r="P32" i="4"/>
  <c r="P33" i="4"/>
  <c r="P20" i="4"/>
  <c r="P21" i="4"/>
  <c r="O11" i="4"/>
  <c r="M68" i="5"/>
  <c r="P42" i="5"/>
  <c r="P30" i="5"/>
  <c r="P31" i="5"/>
  <c r="O30" i="5"/>
  <c r="O31" i="5"/>
  <c r="P19" i="5"/>
  <c r="O20" i="5"/>
  <c r="P18" i="5"/>
  <c r="P11" i="5"/>
  <c r="P12" i="5"/>
  <c r="P67" i="5" l="1"/>
  <c r="P53" i="5"/>
  <c r="O42" i="5"/>
  <c r="P41" i="5"/>
  <c r="N20" i="5"/>
  <c r="O19" i="5"/>
  <c r="P10" i="5"/>
  <c r="O11" i="5"/>
  <c r="O12" i="5"/>
  <c r="N75" i="4"/>
  <c r="P64" i="4"/>
  <c r="P43" i="4"/>
  <c r="P44" i="4"/>
  <c r="P30" i="4"/>
  <c r="P31" i="4"/>
  <c r="O33" i="4"/>
  <c r="O34" i="4"/>
  <c r="N22" i="4"/>
  <c r="O21" i="4"/>
  <c r="P18" i="4"/>
  <c r="P19" i="4"/>
  <c r="P17" i="4"/>
  <c r="P9" i="4"/>
  <c r="N11" i="4"/>
  <c r="P66" i="5" l="1"/>
  <c r="P65" i="5"/>
  <c r="O67" i="5"/>
  <c r="O53" i="5"/>
  <c r="P39" i="5"/>
  <c r="P40" i="5"/>
  <c r="P38" i="5"/>
  <c r="N30" i="5"/>
  <c r="N31" i="5"/>
  <c r="P29" i="5"/>
  <c r="P28" i="5"/>
  <c r="M21" i="5"/>
  <c r="N19" i="5"/>
  <c r="O10" i="5"/>
  <c r="N12" i="5"/>
  <c r="N13" i="5"/>
  <c r="P8" i="5"/>
  <c r="P9" i="5"/>
  <c r="P7" i="5"/>
  <c r="P73" i="4"/>
  <c r="P74" i="4"/>
  <c r="P72" i="4"/>
  <c r="M76" i="4"/>
  <c r="O64" i="4"/>
  <c r="P53" i="4"/>
  <c r="P41" i="4"/>
  <c r="P42" i="4"/>
  <c r="N34" i="4"/>
  <c r="N33" i="4"/>
  <c r="O30" i="4"/>
  <c r="O31" i="4"/>
  <c r="O32" i="4"/>
  <c r="P29" i="4"/>
  <c r="P28" i="4"/>
  <c r="O18" i="4"/>
  <c r="O19" i="4"/>
  <c r="O20" i="4"/>
  <c r="O9" i="4"/>
  <c r="O10" i="4"/>
  <c r="P8" i="4"/>
  <c r="P7" i="4"/>
  <c r="O66" i="5" l="1"/>
  <c r="O65" i="5"/>
  <c r="N67" i="5"/>
  <c r="N58" i="5"/>
  <c r="N42" i="5"/>
  <c r="N43" i="5"/>
  <c r="O39" i="5"/>
  <c r="O40" i="5"/>
  <c r="O41" i="5"/>
  <c r="O38" i="5"/>
  <c r="O29" i="5"/>
  <c r="O28" i="5"/>
  <c r="M31" i="5"/>
  <c r="M32" i="5"/>
  <c r="O18" i="5"/>
  <c r="M19" i="5"/>
  <c r="M20" i="5"/>
  <c r="O9" i="5"/>
  <c r="O8" i="5"/>
  <c r="O7" i="5"/>
  <c r="M12" i="5"/>
  <c r="O73" i="4"/>
  <c r="O74" i="4"/>
  <c r="O72" i="4"/>
  <c r="M75" i="4"/>
  <c r="K75" i="4" s="1"/>
  <c r="O53" i="4"/>
  <c r="O42" i="4"/>
  <c r="O43" i="4"/>
  <c r="O44" i="4"/>
  <c r="O41" i="4"/>
  <c r="N45" i="4"/>
  <c r="O29" i="4"/>
  <c r="N31" i="4"/>
  <c r="N32" i="4"/>
  <c r="O28" i="4"/>
  <c r="M35" i="4"/>
  <c r="O17" i="4"/>
  <c r="M22" i="4"/>
  <c r="N21" i="4"/>
  <c r="N9" i="4"/>
  <c r="N10" i="4"/>
  <c r="O8" i="4"/>
  <c r="M12" i="4"/>
  <c r="O7" i="4"/>
  <c r="K48" i="5"/>
  <c r="M43" i="5"/>
  <c r="N41" i="5"/>
  <c r="M67" i="5" l="1"/>
  <c r="N66" i="5"/>
  <c r="N65" i="5"/>
  <c r="M58" i="5"/>
  <c r="N53" i="5"/>
  <c r="N39" i="5"/>
  <c r="N40" i="5"/>
  <c r="N38" i="5"/>
  <c r="M30" i="5"/>
  <c r="N29" i="5"/>
  <c r="N28" i="5"/>
  <c r="N18" i="5"/>
  <c r="M13" i="5"/>
  <c r="K13" i="5" s="1"/>
  <c r="N8" i="5"/>
  <c r="N9" i="5"/>
  <c r="N10" i="5"/>
  <c r="N11" i="5"/>
  <c r="N7" i="5"/>
  <c r="N73" i="4"/>
  <c r="N74" i="4"/>
  <c r="N72" i="4"/>
  <c r="N64" i="4"/>
  <c r="N53" i="4"/>
  <c r="N42" i="4"/>
  <c r="N43" i="4"/>
  <c r="N44" i="4"/>
  <c r="N41" i="4"/>
  <c r="M45" i="4"/>
  <c r="K45" i="4"/>
  <c r="N28" i="4"/>
  <c r="N30" i="4"/>
  <c r="N29" i="4"/>
  <c r="M33" i="4"/>
  <c r="M34" i="4"/>
  <c r="N18" i="4"/>
  <c r="N19" i="4"/>
  <c r="N20" i="4"/>
  <c r="M21" i="4"/>
  <c r="N17" i="4"/>
  <c r="N8" i="4"/>
  <c r="N7" i="4"/>
  <c r="M11" i="4"/>
  <c r="M53" i="5" l="1"/>
  <c r="M11" i="5"/>
  <c r="M72" i="4"/>
  <c r="K72" i="4" s="1"/>
  <c r="M53" i="4"/>
  <c r="M41" i="4"/>
  <c r="M42" i="4"/>
  <c r="M28" i="4"/>
  <c r="M29" i="4"/>
  <c r="M30" i="4"/>
  <c r="M20" i="4"/>
  <c r="J64" i="5" l="1"/>
  <c r="J57" i="5"/>
  <c r="J52" i="5"/>
  <c r="J47" i="5"/>
  <c r="J37" i="5"/>
  <c r="J71" i="4"/>
  <c r="J63" i="4"/>
  <c r="J58" i="4"/>
  <c r="J52" i="4"/>
  <c r="J40" i="4"/>
  <c r="K22" i="4" l="1"/>
  <c r="M10" i="5" l="1"/>
  <c r="K10" i="5" s="1"/>
  <c r="M42" i="5" l="1"/>
  <c r="M9" i="5"/>
  <c r="K43" i="5" l="1"/>
  <c r="K42" i="5"/>
  <c r="K23" i="4"/>
  <c r="M9" i="4"/>
  <c r="K9" i="4" s="1"/>
  <c r="K33" i="5" l="1"/>
  <c r="K12" i="5" l="1"/>
  <c r="M10" i="4" l="1"/>
  <c r="K12" i="4" l="1"/>
  <c r="K10" i="4"/>
  <c r="M8" i="5"/>
  <c r="M7" i="5"/>
  <c r="K11" i="5" l="1"/>
  <c r="K7" i="5"/>
  <c r="K8" i="5"/>
  <c r="K9" i="5"/>
  <c r="D27" i="5"/>
  <c r="M43" i="4"/>
  <c r="K76" i="4"/>
  <c r="M29" i="5"/>
  <c r="K28" i="5" s="1"/>
  <c r="M32" i="4"/>
  <c r="M8" i="4"/>
  <c r="M74" i="4"/>
  <c r="K74" i="4" s="1"/>
  <c r="M18" i="4"/>
  <c r="M77" i="4"/>
  <c r="M18" i="5"/>
  <c r="M7" i="4"/>
  <c r="J17" i="5"/>
  <c r="I17" i="5"/>
  <c r="I52" i="5" s="1"/>
  <c r="H17" i="5"/>
  <c r="H52" i="5" s="1"/>
  <c r="G17" i="5"/>
  <c r="G52" i="5" s="1"/>
  <c r="F17" i="5"/>
  <c r="F52" i="5" s="1"/>
  <c r="E17" i="5"/>
  <c r="E52" i="5" s="1"/>
  <c r="D17" i="5"/>
  <c r="D52" i="5" s="1"/>
  <c r="M31" i="4"/>
  <c r="K28" i="4" s="1"/>
  <c r="M66" i="5"/>
  <c r="M65" i="5"/>
  <c r="I64" i="5"/>
  <c r="H64" i="5"/>
  <c r="G64" i="5"/>
  <c r="F64" i="5"/>
  <c r="E64" i="5"/>
  <c r="D64" i="5"/>
  <c r="I57" i="5"/>
  <c r="H57" i="5"/>
  <c r="G57" i="5"/>
  <c r="F57" i="5"/>
  <c r="E57" i="5"/>
  <c r="D57" i="5"/>
  <c r="I47" i="5"/>
  <c r="H47" i="5"/>
  <c r="G47" i="5"/>
  <c r="F47" i="5"/>
  <c r="E47" i="5"/>
  <c r="D47" i="5"/>
  <c r="M40" i="5"/>
  <c r="M41" i="5"/>
  <c r="M39" i="5"/>
  <c r="M38" i="5"/>
  <c r="I37" i="5"/>
  <c r="H37" i="5"/>
  <c r="G37" i="5"/>
  <c r="F37" i="5"/>
  <c r="E37" i="5"/>
  <c r="D37" i="5"/>
  <c r="M28" i="5"/>
  <c r="K32" i="5" s="1"/>
  <c r="J27" i="5"/>
  <c r="I27" i="5"/>
  <c r="H27" i="5"/>
  <c r="G27" i="5"/>
  <c r="F27" i="5"/>
  <c r="E27" i="5"/>
  <c r="M73" i="4"/>
  <c r="K73" i="4" s="1"/>
  <c r="I71" i="4"/>
  <c r="H71" i="4"/>
  <c r="G71" i="4"/>
  <c r="F71" i="4"/>
  <c r="E71" i="4"/>
  <c r="D71" i="4"/>
  <c r="M64" i="4"/>
  <c r="I63" i="4"/>
  <c r="H63" i="4"/>
  <c r="G63" i="4"/>
  <c r="F63" i="4"/>
  <c r="E63" i="4"/>
  <c r="D63" i="4"/>
  <c r="I58" i="4"/>
  <c r="H58" i="4"/>
  <c r="G58" i="4"/>
  <c r="F58" i="4"/>
  <c r="E58" i="4"/>
  <c r="D58" i="4"/>
  <c r="I52" i="4"/>
  <c r="H52" i="4"/>
  <c r="G52" i="4"/>
  <c r="F52" i="4"/>
  <c r="E52" i="4"/>
  <c r="D52" i="4"/>
  <c r="M44" i="4"/>
  <c r="I40" i="4"/>
  <c r="H40" i="4"/>
  <c r="G40" i="4"/>
  <c r="F40" i="4"/>
  <c r="E40" i="4"/>
  <c r="D40" i="4"/>
  <c r="J27" i="4"/>
  <c r="I27" i="4"/>
  <c r="H27" i="4"/>
  <c r="G27" i="4"/>
  <c r="F27" i="4"/>
  <c r="E27" i="4"/>
  <c r="D27" i="4"/>
  <c r="M17" i="4"/>
  <c r="M19" i="4"/>
  <c r="K19" i="4" s="1"/>
  <c r="J16" i="4"/>
  <c r="I16" i="4"/>
  <c r="H16" i="4"/>
  <c r="G16" i="4"/>
  <c r="F16" i="4"/>
  <c r="E16" i="4"/>
  <c r="D16" i="4"/>
  <c r="K31" i="4" l="1"/>
  <c r="K17" i="4"/>
  <c r="K39" i="5"/>
  <c r="K34" i="4"/>
  <c r="K35" i="4"/>
  <c r="K18" i="5"/>
  <c r="K29" i="4"/>
  <c r="K33" i="4"/>
  <c r="K69" i="5"/>
  <c r="K21" i="4"/>
  <c r="K47" i="4"/>
  <c r="K43" i="4"/>
  <c r="K41" i="4"/>
  <c r="K46" i="4"/>
  <c r="K30" i="4"/>
  <c r="K36" i="4"/>
  <c r="K32" i="4"/>
  <c r="K18" i="4"/>
  <c r="K20" i="4"/>
  <c r="K44" i="4"/>
  <c r="K23" i="5"/>
  <c r="K21" i="5"/>
  <c r="K67" i="5"/>
  <c r="K53" i="5"/>
  <c r="K58" i="5"/>
  <c r="K77" i="4"/>
  <c r="K53" i="4"/>
  <c r="K11" i="4"/>
  <c r="K54" i="4"/>
  <c r="K29" i="5"/>
  <c r="K19" i="5"/>
  <c r="K66" i="5"/>
  <c r="K65" i="5"/>
  <c r="K41" i="5"/>
  <c r="K40" i="5"/>
  <c r="K22" i="5"/>
  <c r="K38" i="5"/>
  <c r="K68" i="5"/>
  <c r="K20" i="5"/>
  <c r="K30" i="5"/>
  <c r="K31" i="5"/>
  <c r="K42" i="4"/>
  <c r="K64" i="4"/>
  <c r="K7" i="4"/>
  <c r="K8" i="4"/>
</calcChain>
</file>

<file path=xl/sharedStrings.xml><?xml version="1.0" encoding="utf-8"?>
<sst xmlns="http://schemas.openxmlformats.org/spreadsheetml/2006/main" count="338" uniqueCount="64">
  <si>
    <t>TELEMARK BEDRIFTSKYTTERKRETS</t>
  </si>
  <si>
    <t>Nr</t>
  </si>
  <si>
    <t>Navn</t>
  </si>
  <si>
    <t>Skytterlag</t>
  </si>
  <si>
    <t>Dato</t>
  </si>
  <si>
    <t>RESULTATER</t>
  </si>
  <si>
    <t>resultater</t>
  </si>
  <si>
    <t>KLASSE 1</t>
  </si>
  <si>
    <t>KLASSE 2</t>
  </si>
  <si>
    <t>KLASSE 3</t>
  </si>
  <si>
    <t>KLASSE 4</t>
  </si>
  <si>
    <t>KLASSE 5</t>
  </si>
  <si>
    <t xml:space="preserve">Lagskyting </t>
  </si>
  <si>
    <t xml:space="preserve"> Sum 4 beste </t>
  </si>
  <si>
    <t>KLASSE 7</t>
  </si>
  <si>
    <t>RESUL</t>
  </si>
  <si>
    <t>TATER</t>
  </si>
  <si>
    <t>Luftgevær</t>
  </si>
  <si>
    <t>Miniatyr</t>
  </si>
  <si>
    <t>Vegvesenet</t>
  </si>
  <si>
    <t>Skagerak Energi</t>
  </si>
  <si>
    <t>Herøya Industripark</t>
  </si>
  <si>
    <t>Sverre Glasø</t>
  </si>
  <si>
    <t>Stein Olaf Olsen</t>
  </si>
  <si>
    <t>ABB</t>
  </si>
  <si>
    <t>Kari Heftøy</t>
  </si>
  <si>
    <t>Henning Skåra</t>
  </si>
  <si>
    <t>Kåre Sivertsen</t>
  </si>
  <si>
    <t>KLASSE 6</t>
  </si>
  <si>
    <t>Atle Bakken</t>
  </si>
  <si>
    <t>Asle Tangen</t>
  </si>
  <si>
    <t>Svein Rustbakken</t>
  </si>
  <si>
    <t>Arne Dag Norheim</t>
  </si>
  <si>
    <t>Elin Heftøy</t>
  </si>
  <si>
    <t>Inge Thunes</t>
  </si>
  <si>
    <t>Rafnes</t>
  </si>
  <si>
    <t>Gunnar Olsen</t>
  </si>
  <si>
    <t>Audun Apalnes</t>
  </si>
  <si>
    <t>Vidar Trommedalen</t>
  </si>
  <si>
    <t>Atle Knudsen</t>
  </si>
  <si>
    <t>Reidar Brauti</t>
  </si>
  <si>
    <t>Telemark Fylke</t>
  </si>
  <si>
    <t>Kent Larsson</t>
  </si>
  <si>
    <t>Mølla</t>
  </si>
  <si>
    <t>Øyvind Brekka</t>
  </si>
  <si>
    <t>Marton Hanasand</t>
  </si>
  <si>
    <t>Luftgevær karusell  2013/14</t>
  </si>
  <si>
    <t>Miniatyrgevær karusell  2013/14</t>
  </si>
  <si>
    <t>Jeanette Skåra</t>
  </si>
  <si>
    <t>Øyvind Skåra</t>
  </si>
  <si>
    <t>Herøya Industripark 1</t>
  </si>
  <si>
    <t>Herøya Industripark 2</t>
  </si>
  <si>
    <t>Vetle Skåra</t>
  </si>
  <si>
    <t xml:space="preserve">Inge Thunes </t>
  </si>
  <si>
    <t>Bjørn Erik Rakkestad</t>
  </si>
  <si>
    <t>Tore Klovholt</t>
  </si>
  <si>
    <t>Thor Solås</t>
  </si>
  <si>
    <t>Anneline Tangen</t>
  </si>
  <si>
    <t>Fredrik Sivertsen</t>
  </si>
  <si>
    <t>Arild Sivertsen</t>
  </si>
  <si>
    <t xml:space="preserve">Jonas Moen </t>
  </si>
  <si>
    <t>Daniel Asprutsen</t>
  </si>
  <si>
    <t>Valdemar Hagane</t>
  </si>
  <si>
    <t>Herøya Industripark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</si>
</sst>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Fill="1" applyBorder="1"/>
    <xf numFmtId="1" fontId="5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8"/>
  <sheetViews>
    <sheetView showZeros="0" tabSelected="1" workbookViewId="0">
      <selection activeCell="J54" sqref="J54"/>
    </sheetView>
  </sheetViews>
  <sheetFormatPr defaultColWidth="11.42578125" defaultRowHeight="12.75" x14ac:dyDescent="0.2"/>
  <cols>
    <col min="1" max="1" width="3.28515625" customWidth="1"/>
    <col min="2" max="2" width="24.28515625" style="1" customWidth="1"/>
    <col min="3" max="3" width="21.5703125" style="1" bestFit="1" customWidth="1"/>
    <col min="4" max="4" width="7.140625" style="1" bestFit="1" customWidth="1"/>
    <col min="5" max="5" width="7.140625" style="1" customWidth="1"/>
    <col min="6" max="6" width="6.85546875" style="1" bestFit="1" customWidth="1"/>
    <col min="7" max="7" width="6.7109375" style="1" bestFit="1" customWidth="1"/>
    <col min="8" max="8" width="7" style="1" bestFit="1" customWidth="1"/>
    <col min="9" max="9" width="7" style="1" customWidth="1"/>
    <col min="10" max="10" width="7.140625" style="1" customWidth="1"/>
    <col min="11" max="11" width="12.5703125" style="1" bestFit="1" customWidth="1"/>
    <col min="12" max="12" width="1.5703125" style="1" customWidth="1"/>
    <col min="13" max="13" width="6.5703125" style="1" customWidth="1"/>
    <col min="14" max="16" width="6.5703125" style="1" bestFit="1" customWidth="1"/>
  </cols>
  <sheetData>
    <row r="1" spans="1:16" ht="18" x14ac:dyDescent="0.25">
      <c r="A1" s="4" t="s">
        <v>0</v>
      </c>
    </row>
    <row r="2" spans="1:16" ht="15.75" x14ac:dyDescent="0.25">
      <c r="A2" s="5" t="s">
        <v>46</v>
      </c>
    </row>
    <row r="3" spans="1:16" ht="15.75" x14ac:dyDescent="0.25">
      <c r="A3" s="5"/>
      <c r="E3" s="6"/>
    </row>
    <row r="4" spans="1:16" s="18" customFormat="1" x14ac:dyDescent="0.2">
      <c r="B4" s="19"/>
      <c r="C4" s="19"/>
      <c r="D4" s="20"/>
      <c r="E4" s="21" t="s">
        <v>5</v>
      </c>
      <c r="F4" s="21"/>
      <c r="G4" s="21"/>
      <c r="H4" s="21"/>
      <c r="I4" s="21"/>
      <c r="J4" s="22"/>
      <c r="K4" s="19"/>
      <c r="L4" s="19"/>
      <c r="M4" s="19"/>
      <c r="N4" s="19"/>
      <c r="O4" s="19"/>
      <c r="P4" s="19"/>
    </row>
    <row r="5" spans="1:16" s="18" customFormat="1" x14ac:dyDescent="0.2">
      <c r="B5" s="11" t="s">
        <v>7</v>
      </c>
      <c r="C5" s="23"/>
      <c r="D5" s="23" t="s">
        <v>4</v>
      </c>
      <c r="E5" s="23" t="s">
        <v>4</v>
      </c>
      <c r="F5" s="23" t="s">
        <v>4</v>
      </c>
      <c r="G5" s="23" t="s">
        <v>4</v>
      </c>
      <c r="H5" s="23" t="s">
        <v>4</v>
      </c>
      <c r="I5" s="23" t="s">
        <v>4</v>
      </c>
      <c r="J5" s="23" t="s">
        <v>4</v>
      </c>
      <c r="K5" s="24" t="s">
        <v>13</v>
      </c>
      <c r="L5" s="30"/>
      <c r="M5" s="30"/>
      <c r="N5" s="19"/>
      <c r="O5" s="19"/>
      <c r="P5" s="19"/>
    </row>
    <row r="6" spans="1:16" s="18" customFormat="1" x14ac:dyDescent="0.2">
      <c r="A6" s="23" t="s">
        <v>1</v>
      </c>
      <c r="B6" s="23" t="s">
        <v>2</v>
      </c>
      <c r="C6" s="23" t="s">
        <v>3</v>
      </c>
      <c r="D6" s="25">
        <v>41577</v>
      </c>
      <c r="E6" s="25">
        <v>41591</v>
      </c>
      <c r="F6" s="25">
        <v>41605</v>
      </c>
      <c r="G6" s="25">
        <v>41647</v>
      </c>
      <c r="H6" s="25">
        <v>41661</v>
      </c>
      <c r="I6" s="25">
        <v>41675</v>
      </c>
      <c r="J6" s="25">
        <v>41318</v>
      </c>
      <c r="K6" s="26" t="s">
        <v>6</v>
      </c>
      <c r="L6" s="30"/>
      <c r="M6" s="30">
        <v>1</v>
      </c>
      <c r="N6" s="19">
        <v>2</v>
      </c>
      <c r="O6" s="19">
        <v>3</v>
      </c>
      <c r="P6" s="19">
        <v>4</v>
      </c>
    </row>
    <row r="7" spans="1:16" s="18" customFormat="1" x14ac:dyDescent="0.2">
      <c r="A7" s="27">
        <v>1</v>
      </c>
      <c r="B7" s="28" t="s">
        <v>48</v>
      </c>
      <c r="C7" s="28" t="s">
        <v>21</v>
      </c>
      <c r="D7" s="23">
        <v>271</v>
      </c>
      <c r="E7" s="23">
        <v>272</v>
      </c>
      <c r="F7" s="23">
        <v>266</v>
      </c>
      <c r="G7" s="23">
        <v>277</v>
      </c>
      <c r="H7" s="23">
        <v>272</v>
      </c>
      <c r="I7" s="23">
        <v>272</v>
      </c>
      <c r="J7" s="23"/>
      <c r="K7" s="23">
        <f t="shared" ref="K7:K12" si="0">M7+N7+O7+P7</f>
        <v>1093</v>
      </c>
      <c r="L7" s="30"/>
      <c r="M7" s="30">
        <f t="shared" ref="M7:M12" si="1">LARGE(D7:J7,1)</f>
        <v>277</v>
      </c>
      <c r="N7" s="30">
        <f>LARGE(D7:J7,2)</f>
        <v>272</v>
      </c>
      <c r="O7" s="30">
        <f>LARGE(D7:J7,3)</f>
        <v>272</v>
      </c>
      <c r="P7" s="30">
        <f>LARGE(D7:J7,4)</f>
        <v>272</v>
      </c>
    </row>
    <row r="8" spans="1:16" s="18" customFormat="1" x14ac:dyDescent="0.2">
      <c r="A8" s="27">
        <v>2</v>
      </c>
      <c r="B8" s="28" t="s">
        <v>49</v>
      </c>
      <c r="C8" s="28" t="s">
        <v>21</v>
      </c>
      <c r="D8" s="23">
        <v>264</v>
      </c>
      <c r="E8" s="23">
        <v>274</v>
      </c>
      <c r="F8" s="23">
        <v>272</v>
      </c>
      <c r="G8" s="23">
        <v>270</v>
      </c>
      <c r="H8" s="23">
        <v>275</v>
      </c>
      <c r="I8" s="23"/>
      <c r="J8" s="23"/>
      <c r="K8" s="23">
        <f t="shared" si="0"/>
        <v>1091</v>
      </c>
      <c r="L8" s="30"/>
      <c r="M8" s="30">
        <f t="shared" si="1"/>
        <v>275</v>
      </c>
      <c r="N8" s="30">
        <f>LARGE(D8:J8,2)</f>
        <v>274</v>
      </c>
      <c r="O8" s="30">
        <f>LARGE(D8:J8,3)</f>
        <v>272</v>
      </c>
      <c r="P8" s="30">
        <f>LARGE(D8:J8,4)</f>
        <v>270</v>
      </c>
    </row>
    <row r="9" spans="1:16" s="18" customFormat="1" x14ac:dyDescent="0.2">
      <c r="A9" s="27">
        <v>3</v>
      </c>
      <c r="B9" s="28" t="s">
        <v>54</v>
      </c>
      <c r="C9" s="28" t="s">
        <v>21</v>
      </c>
      <c r="D9" s="23"/>
      <c r="E9" s="23">
        <v>236</v>
      </c>
      <c r="F9" s="23">
        <v>262</v>
      </c>
      <c r="G9" s="23">
        <v>264</v>
      </c>
      <c r="H9" s="23">
        <v>264</v>
      </c>
      <c r="I9" s="23">
        <v>271</v>
      </c>
      <c r="J9" s="23"/>
      <c r="K9" s="23">
        <f t="shared" si="0"/>
        <v>1061</v>
      </c>
      <c r="L9" s="30"/>
      <c r="M9" s="30">
        <f t="shared" si="1"/>
        <v>271</v>
      </c>
      <c r="N9" s="30">
        <f t="shared" ref="N9:N11" si="2">LARGE(D9:J9,2)</f>
        <v>264</v>
      </c>
      <c r="O9" s="30">
        <f t="shared" ref="O9:O11" si="3">LARGE(D9:J9,3)</f>
        <v>264</v>
      </c>
      <c r="P9" s="30">
        <f>LARGE(D9:J9,4)</f>
        <v>262</v>
      </c>
    </row>
    <row r="10" spans="1:16" s="18" customFormat="1" x14ac:dyDescent="0.2">
      <c r="A10" s="27">
        <v>4</v>
      </c>
      <c r="B10" s="28" t="s">
        <v>60</v>
      </c>
      <c r="C10" s="28" t="s">
        <v>21</v>
      </c>
      <c r="D10" s="23"/>
      <c r="E10" s="23"/>
      <c r="F10" s="23">
        <v>251</v>
      </c>
      <c r="G10" s="23"/>
      <c r="H10" s="23">
        <v>258</v>
      </c>
      <c r="I10" s="23">
        <v>260</v>
      </c>
      <c r="J10" s="23"/>
      <c r="K10" s="23">
        <f t="shared" si="0"/>
        <v>769</v>
      </c>
      <c r="L10" s="30"/>
      <c r="M10" s="30">
        <f t="shared" si="1"/>
        <v>260</v>
      </c>
      <c r="N10" s="30">
        <f t="shared" si="2"/>
        <v>258</v>
      </c>
      <c r="O10" s="30">
        <f t="shared" si="3"/>
        <v>251</v>
      </c>
      <c r="P10" s="30"/>
    </row>
    <row r="11" spans="1:16" s="18" customFormat="1" x14ac:dyDescent="0.2">
      <c r="A11" s="27">
        <v>5</v>
      </c>
      <c r="B11" s="28" t="s">
        <v>32</v>
      </c>
      <c r="C11" s="28" t="s">
        <v>35</v>
      </c>
      <c r="D11" s="23">
        <v>221</v>
      </c>
      <c r="E11" s="23"/>
      <c r="F11" s="23">
        <v>235</v>
      </c>
      <c r="G11" s="23">
        <v>231</v>
      </c>
      <c r="H11" s="23"/>
      <c r="I11" s="23"/>
      <c r="J11" s="23"/>
      <c r="K11" s="23">
        <f t="shared" si="0"/>
        <v>687</v>
      </c>
      <c r="L11" s="30"/>
      <c r="M11" s="30">
        <f t="shared" si="1"/>
        <v>235</v>
      </c>
      <c r="N11" s="30">
        <f t="shared" si="2"/>
        <v>231</v>
      </c>
      <c r="O11" s="30">
        <f t="shared" si="3"/>
        <v>221</v>
      </c>
      <c r="P11" s="30"/>
    </row>
    <row r="12" spans="1:16" s="18" customFormat="1" x14ac:dyDescent="0.2">
      <c r="A12" s="37">
        <v>6</v>
      </c>
      <c r="B12" s="28" t="s">
        <v>37</v>
      </c>
      <c r="C12" s="28" t="s">
        <v>19</v>
      </c>
      <c r="D12" s="23">
        <v>204</v>
      </c>
      <c r="E12" s="23"/>
      <c r="F12" s="23"/>
      <c r="G12" s="23"/>
      <c r="H12" s="23"/>
      <c r="I12" s="23"/>
      <c r="J12" s="23"/>
      <c r="K12" s="23">
        <f t="shared" si="0"/>
        <v>204</v>
      </c>
      <c r="L12" s="30"/>
      <c r="M12" s="30">
        <f t="shared" si="1"/>
        <v>204</v>
      </c>
      <c r="N12" s="30"/>
      <c r="O12" s="30"/>
      <c r="P12" s="30"/>
    </row>
    <row r="13" spans="1:16" s="18" customFormat="1" ht="12.75" customHeight="1" x14ac:dyDescent="0.2">
      <c r="A13" s="31"/>
      <c r="B13" s="32"/>
      <c r="C13" s="32"/>
      <c r="D13" s="33"/>
      <c r="E13" s="33"/>
      <c r="F13" s="33"/>
      <c r="G13" s="33"/>
      <c r="H13" s="33"/>
      <c r="I13" s="33"/>
      <c r="J13" s="33"/>
      <c r="K13" s="30"/>
      <c r="L13" s="30"/>
      <c r="M13" s="30"/>
      <c r="N13" s="19"/>
      <c r="O13" s="19"/>
      <c r="P13" s="19"/>
    </row>
    <row r="14" spans="1:16" s="18" customFormat="1" x14ac:dyDescent="0.2">
      <c r="B14" s="19"/>
      <c r="C14" s="19"/>
      <c r="D14" s="34"/>
      <c r="E14" s="21" t="s">
        <v>5</v>
      </c>
      <c r="F14" s="21"/>
      <c r="G14" s="21"/>
      <c r="H14" s="33"/>
      <c r="I14" s="21"/>
      <c r="J14" s="36"/>
      <c r="K14" s="19"/>
      <c r="L14" s="19"/>
      <c r="M14" s="19"/>
      <c r="N14" s="19"/>
      <c r="O14" s="19"/>
      <c r="P14" s="19"/>
    </row>
    <row r="15" spans="1:16" s="18" customFormat="1" x14ac:dyDescent="0.2">
      <c r="B15" s="11" t="s">
        <v>8</v>
      </c>
      <c r="C15" s="23"/>
      <c r="D15" s="23" t="s">
        <v>4</v>
      </c>
      <c r="E15" s="23" t="s">
        <v>4</v>
      </c>
      <c r="F15" s="23" t="s">
        <v>4</v>
      </c>
      <c r="G15" s="23" t="s">
        <v>4</v>
      </c>
      <c r="H15" s="23" t="s">
        <v>4</v>
      </c>
      <c r="I15" s="23" t="s">
        <v>4</v>
      </c>
      <c r="J15" s="23" t="s">
        <v>4</v>
      </c>
      <c r="K15" s="24" t="s">
        <v>13</v>
      </c>
      <c r="L15" s="30"/>
    </row>
    <row r="16" spans="1:16" s="18" customFormat="1" x14ac:dyDescent="0.2">
      <c r="A16" s="23" t="s">
        <v>1</v>
      </c>
      <c r="B16" s="23" t="s">
        <v>2</v>
      </c>
      <c r="C16" s="23" t="s">
        <v>3</v>
      </c>
      <c r="D16" s="25">
        <f t="shared" ref="D16:J16" si="4">D6</f>
        <v>41577</v>
      </c>
      <c r="E16" s="25">
        <f t="shared" si="4"/>
        <v>41591</v>
      </c>
      <c r="F16" s="25">
        <f t="shared" si="4"/>
        <v>41605</v>
      </c>
      <c r="G16" s="25">
        <f t="shared" si="4"/>
        <v>41647</v>
      </c>
      <c r="H16" s="25">
        <f t="shared" si="4"/>
        <v>41661</v>
      </c>
      <c r="I16" s="25">
        <f t="shared" si="4"/>
        <v>41675</v>
      </c>
      <c r="J16" s="25">
        <f t="shared" si="4"/>
        <v>41318</v>
      </c>
      <c r="K16" s="26" t="s">
        <v>6</v>
      </c>
      <c r="L16" s="30"/>
      <c r="M16" s="30">
        <v>1</v>
      </c>
      <c r="N16" s="19">
        <v>2</v>
      </c>
      <c r="O16" s="19">
        <v>3</v>
      </c>
      <c r="P16" s="19">
        <v>4</v>
      </c>
    </row>
    <row r="17" spans="1:16" s="18" customFormat="1" x14ac:dyDescent="0.2">
      <c r="A17" s="27">
        <v>1</v>
      </c>
      <c r="B17" s="28" t="s">
        <v>55</v>
      </c>
      <c r="C17" s="28" t="s">
        <v>20</v>
      </c>
      <c r="D17" s="23"/>
      <c r="E17" s="23">
        <v>261</v>
      </c>
      <c r="F17" s="23">
        <v>255</v>
      </c>
      <c r="G17" s="23">
        <v>255</v>
      </c>
      <c r="H17" s="23">
        <v>266</v>
      </c>
      <c r="I17" s="23">
        <v>259</v>
      </c>
      <c r="J17" s="23"/>
      <c r="K17" s="23">
        <f t="shared" ref="K17:K22" si="5">M17+N17+O17+P17</f>
        <v>1041</v>
      </c>
      <c r="L17" s="30"/>
      <c r="M17" s="30">
        <f t="shared" ref="M17:M22" si="6">LARGE(D17:J17,1)</f>
        <v>266</v>
      </c>
      <c r="N17" s="30">
        <f>LARGE(D17:J17,2)</f>
        <v>261</v>
      </c>
      <c r="O17" s="30">
        <f>LARGE(D17:J17,3)</f>
        <v>259</v>
      </c>
      <c r="P17" s="30">
        <f>LARGE(D17:J17,4)</f>
        <v>255</v>
      </c>
    </row>
    <row r="18" spans="1:16" s="18" customFormat="1" x14ac:dyDescent="0.2">
      <c r="A18" s="27">
        <v>2</v>
      </c>
      <c r="B18" s="28" t="s">
        <v>45</v>
      </c>
      <c r="C18" s="28" t="s">
        <v>20</v>
      </c>
      <c r="D18" s="23">
        <v>246</v>
      </c>
      <c r="E18" s="23">
        <v>265</v>
      </c>
      <c r="F18" s="23"/>
      <c r="G18" s="23">
        <v>259</v>
      </c>
      <c r="H18" s="23">
        <v>257</v>
      </c>
      <c r="I18" s="23"/>
      <c r="J18" s="23"/>
      <c r="K18" s="23">
        <f t="shared" si="5"/>
        <v>1027</v>
      </c>
      <c r="L18" s="30"/>
      <c r="M18" s="30">
        <f t="shared" si="6"/>
        <v>265</v>
      </c>
      <c r="N18" s="30">
        <f t="shared" ref="N18:N22" si="7">LARGE(D18:J18,2)</f>
        <v>259</v>
      </c>
      <c r="O18" s="30">
        <f t="shared" ref="O18:O21" si="8">LARGE(D18:J18,3)</f>
        <v>257</v>
      </c>
      <c r="P18" s="30">
        <f t="shared" ref="P18:P21" si="9">LARGE(D18:J18,4)</f>
        <v>246</v>
      </c>
    </row>
    <row r="19" spans="1:16" s="18" customFormat="1" x14ac:dyDescent="0.2">
      <c r="A19" s="27">
        <v>3</v>
      </c>
      <c r="B19" s="28" t="s">
        <v>22</v>
      </c>
      <c r="C19" s="32" t="s">
        <v>21</v>
      </c>
      <c r="D19" s="23">
        <v>228</v>
      </c>
      <c r="E19" s="23">
        <v>256</v>
      </c>
      <c r="F19" s="23"/>
      <c r="G19" s="23"/>
      <c r="H19" s="23">
        <v>251</v>
      </c>
      <c r="I19" s="23">
        <v>246</v>
      </c>
      <c r="J19" s="23"/>
      <c r="K19" s="23">
        <f t="shared" si="5"/>
        <v>981</v>
      </c>
      <c r="L19" s="30"/>
      <c r="M19" s="30">
        <f t="shared" si="6"/>
        <v>256</v>
      </c>
      <c r="N19" s="30">
        <f t="shared" si="7"/>
        <v>251</v>
      </c>
      <c r="O19" s="30">
        <f t="shared" si="8"/>
        <v>246</v>
      </c>
      <c r="P19" s="30">
        <f t="shared" si="9"/>
        <v>228</v>
      </c>
    </row>
    <row r="20" spans="1:16" s="18" customFormat="1" x14ac:dyDescent="0.2">
      <c r="A20" s="27">
        <v>4</v>
      </c>
      <c r="B20" s="28" t="s">
        <v>34</v>
      </c>
      <c r="C20" s="28" t="s">
        <v>19</v>
      </c>
      <c r="D20" s="23">
        <v>245</v>
      </c>
      <c r="E20" s="23">
        <v>249</v>
      </c>
      <c r="F20" s="23"/>
      <c r="G20" s="23">
        <v>238</v>
      </c>
      <c r="H20" s="23">
        <v>244</v>
      </c>
      <c r="I20" s="23">
        <v>239</v>
      </c>
      <c r="J20" s="23"/>
      <c r="K20" s="23">
        <f t="shared" si="5"/>
        <v>977</v>
      </c>
      <c r="L20" s="30"/>
      <c r="M20" s="30">
        <f t="shared" si="6"/>
        <v>249</v>
      </c>
      <c r="N20" s="30">
        <f t="shared" si="7"/>
        <v>245</v>
      </c>
      <c r="O20" s="30">
        <f t="shared" si="8"/>
        <v>244</v>
      </c>
      <c r="P20" s="30">
        <f t="shared" si="9"/>
        <v>239</v>
      </c>
    </row>
    <row r="21" spans="1:16" s="18" customFormat="1" x14ac:dyDescent="0.2">
      <c r="A21" s="27">
        <v>5</v>
      </c>
      <c r="B21" s="28" t="s">
        <v>23</v>
      </c>
      <c r="C21" s="28" t="s">
        <v>24</v>
      </c>
      <c r="D21" s="23">
        <v>240</v>
      </c>
      <c r="E21" s="23">
        <v>230</v>
      </c>
      <c r="F21" s="23">
        <v>228</v>
      </c>
      <c r="G21" s="23"/>
      <c r="H21" s="23"/>
      <c r="I21" s="23">
        <v>236</v>
      </c>
      <c r="J21" s="23"/>
      <c r="K21" s="23">
        <f t="shared" si="5"/>
        <v>934</v>
      </c>
      <c r="L21" s="30"/>
      <c r="M21" s="30">
        <f t="shared" si="6"/>
        <v>240</v>
      </c>
      <c r="N21" s="30">
        <f t="shared" si="7"/>
        <v>236</v>
      </c>
      <c r="O21" s="30">
        <f t="shared" si="8"/>
        <v>230</v>
      </c>
      <c r="P21" s="30">
        <f t="shared" si="9"/>
        <v>228</v>
      </c>
    </row>
    <row r="22" spans="1:16" s="18" customFormat="1" x14ac:dyDescent="0.2">
      <c r="A22" s="27">
        <v>6</v>
      </c>
      <c r="B22" s="28" t="s">
        <v>61</v>
      </c>
      <c r="C22" s="28" t="s">
        <v>24</v>
      </c>
      <c r="D22" s="23"/>
      <c r="E22" s="23"/>
      <c r="F22" s="23">
        <v>235</v>
      </c>
      <c r="G22" s="23"/>
      <c r="H22" s="23">
        <v>240</v>
      </c>
      <c r="I22" s="23"/>
      <c r="J22" s="23"/>
      <c r="K22" s="23">
        <f t="shared" si="5"/>
        <v>475</v>
      </c>
      <c r="L22" s="30"/>
      <c r="M22" s="30">
        <f t="shared" si="6"/>
        <v>240</v>
      </c>
      <c r="N22" s="30">
        <f t="shared" si="7"/>
        <v>235</v>
      </c>
      <c r="O22" s="30"/>
      <c r="P22" s="19"/>
    </row>
    <row r="23" spans="1:16" s="18" customFormat="1" x14ac:dyDescent="0.2">
      <c r="A23" s="27">
        <v>7</v>
      </c>
      <c r="B23" s="28"/>
      <c r="C23" s="28"/>
      <c r="D23" s="23"/>
      <c r="E23" s="23"/>
      <c r="F23" s="23"/>
      <c r="G23" s="23"/>
      <c r="H23" s="23"/>
      <c r="I23" s="23"/>
      <c r="J23" s="23"/>
      <c r="K23" s="23">
        <f t="shared" ref="K23" si="10">M23+N23+O23+P23</f>
        <v>0</v>
      </c>
      <c r="L23" s="30"/>
      <c r="M23" s="30"/>
      <c r="N23" s="30"/>
      <c r="O23" s="30"/>
      <c r="P23" s="19"/>
    </row>
    <row r="24" spans="1:16" s="18" customFormat="1" ht="12.75" customHeight="1" x14ac:dyDescent="0.2">
      <c r="B24" s="29"/>
      <c r="C24" s="29"/>
      <c r="D24" s="19"/>
      <c r="E24" s="19"/>
      <c r="F24" s="19"/>
      <c r="G24" s="19"/>
      <c r="H24" s="19"/>
      <c r="I24" s="19"/>
      <c r="J24" s="19"/>
      <c r="K24" s="30"/>
      <c r="L24" s="30"/>
      <c r="M24" s="30"/>
      <c r="N24" s="19"/>
      <c r="O24" s="19"/>
      <c r="P24" s="19"/>
    </row>
    <row r="25" spans="1:16" s="18" customFormat="1" x14ac:dyDescent="0.2">
      <c r="B25" s="19"/>
      <c r="C25" s="19"/>
      <c r="D25" s="20"/>
      <c r="E25" s="21" t="s">
        <v>5</v>
      </c>
      <c r="F25" s="21"/>
      <c r="G25" s="21"/>
      <c r="H25" s="21"/>
      <c r="I25" s="21"/>
      <c r="J25" s="22"/>
      <c r="K25" s="19"/>
      <c r="L25" s="19"/>
      <c r="M25" s="19"/>
      <c r="N25" s="19"/>
      <c r="O25" s="19"/>
      <c r="P25" s="19"/>
    </row>
    <row r="26" spans="1:16" s="18" customFormat="1" x14ac:dyDescent="0.2">
      <c r="B26" s="11" t="s">
        <v>9</v>
      </c>
      <c r="C26" s="23"/>
      <c r="D26" s="23" t="s">
        <v>4</v>
      </c>
      <c r="E26" s="23" t="s">
        <v>4</v>
      </c>
      <c r="F26" s="23" t="s">
        <v>4</v>
      </c>
      <c r="G26" s="23" t="s">
        <v>4</v>
      </c>
      <c r="H26" s="23" t="s">
        <v>4</v>
      </c>
      <c r="I26" s="23" t="s">
        <v>4</v>
      </c>
      <c r="J26" s="23" t="s">
        <v>4</v>
      </c>
      <c r="K26" s="24" t="s">
        <v>13</v>
      </c>
      <c r="L26" s="30"/>
      <c r="M26" s="30"/>
      <c r="N26" s="19"/>
      <c r="O26" s="19"/>
      <c r="P26" s="19"/>
    </row>
    <row r="27" spans="1:16" s="18" customFormat="1" x14ac:dyDescent="0.2">
      <c r="A27" s="23" t="s">
        <v>1</v>
      </c>
      <c r="B27" s="23" t="s">
        <v>2</v>
      </c>
      <c r="C27" s="23" t="s">
        <v>3</v>
      </c>
      <c r="D27" s="25">
        <f t="shared" ref="D27:J27" si="11">D6</f>
        <v>41577</v>
      </c>
      <c r="E27" s="25">
        <f t="shared" si="11"/>
        <v>41591</v>
      </c>
      <c r="F27" s="25">
        <f t="shared" si="11"/>
        <v>41605</v>
      </c>
      <c r="G27" s="25">
        <f t="shared" si="11"/>
        <v>41647</v>
      </c>
      <c r="H27" s="25">
        <f t="shared" si="11"/>
        <v>41661</v>
      </c>
      <c r="I27" s="25">
        <f t="shared" si="11"/>
        <v>41675</v>
      </c>
      <c r="J27" s="25">
        <f t="shared" si="11"/>
        <v>41318</v>
      </c>
      <c r="K27" s="26" t="s">
        <v>6</v>
      </c>
      <c r="L27" s="30"/>
      <c r="M27" s="30">
        <v>1</v>
      </c>
      <c r="N27" s="19">
        <v>2</v>
      </c>
      <c r="O27" s="19">
        <v>3</v>
      </c>
      <c r="P27" s="19">
        <v>4</v>
      </c>
    </row>
    <row r="28" spans="1:16" s="18" customFormat="1" x14ac:dyDescent="0.2">
      <c r="A28" s="27">
        <v>1</v>
      </c>
      <c r="B28" s="28" t="s">
        <v>57</v>
      </c>
      <c r="C28" s="28" t="s">
        <v>35</v>
      </c>
      <c r="D28" s="23"/>
      <c r="E28" s="23">
        <v>263</v>
      </c>
      <c r="F28" s="23">
        <v>276</v>
      </c>
      <c r="G28" s="23">
        <v>259</v>
      </c>
      <c r="H28" s="23">
        <v>268</v>
      </c>
      <c r="I28" s="23">
        <v>277</v>
      </c>
      <c r="J28" s="30"/>
      <c r="K28" s="23">
        <f t="shared" ref="K28:K35" si="12">M28+N28+O28+P28</f>
        <v>1084</v>
      </c>
      <c r="L28" s="30"/>
      <c r="M28" s="30">
        <f t="shared" ref="M28:M35" si="13">LARGE(D28:J28,1)</f>
        <v>277</v>
      </c>
      <c r="N28" s="30">
        <f>LARGE(D28:J28,2)</f>
        <v>276</v>
      </c>
      <c r="O28" s="30">
        <f>LARGE(D28:J28,3)</f>
        <v>268</v>
      </c>
      <c r="P28" s="30">
        <f>LARGE(D28:J28,4)</f>
        <v>263</v>
      </c>
    </row>
    <row r="29" spans="1:16" s="18" customFormat="1" x14ac:dyDescent="0.2">
      <c r="A29" s="27">
        <v>2</v>
      </c>
      <c r="B29" s="28" t="s">
        <v>31</v>
      </c>
      <c r="C29" s="28" t="s">
        <v>20</v>
      </c>
      <c r="D29" s="2">
        <v>271</v>
      </c>
      <c r="E29" s="2">
        <v>266</v>
      </c>
      <c r="F29" s="23">
        <v>259</v>
      </c>
      <c r="G29" s="23">
        <v>270</v>
      </c>
      <c r="H29" s="23">
        <v>263</v>
      </c>
      <c r="I29" s="23">
        <v>271</v>
      </c>
      <c r="J29" s="23"/>
      <c r="K29" s="23">
        <f t="shared" si="12"/>
        <v>1078</v>
      </c>
      <c r="L29" s="30"/>
      <c r="M29" s="30">
        <f t="shared" si="13"/>
        <v>271</v>
      </c>
      <c r="N29" s="30">
        <f>LARGE(D29:J29,2)</f>
        <v>271</v>
      </c>
      <c r="O29" s="30">
        <f>LARGE(D29:J29,3)</f>
        <v>270</v>
      </c>
      <c r="P29" s="30">
        <f>LARGE(D29:J29,4)</f>
        <v>266</v>
      </c>
    </row>
    <row r="30" spans="1:16" s="18" customFormat="1" x14ac:dyDescent="0.2">
      <c r="A30" s="27">
        <v>3</v>
      </c>
      <c r="B30" s="28" t="s">
        <v>27</v>
      </c>
      <c r="C30" s="32" t="s">
        <v>20</v>
      </c>
      <c r="D30" s="23">
        <v>268</v>
      </c>
      <c r="E30" s="23">
        <v>267</v>
      </c>
      <c r="F30" s="23"/>
      <c r="G30" s="23">
        <v>265</v>
      </c>
      <c r="H30" s="24"/>
      <c r="I30" s="24">
        <v>271</v>
      </c>
      <c r="J30" s="24"/>
      <c r="K30" s="23">
        <f t="shared" si="12"/>
        <v>1071</v>
      </c>
      <c r="L30" s="30"/>
      <c r="M30" s="30">
        <f t="shared" si="13"/>
        <v>271</v>
      </c>
      <c r="N30" s="30">
        <f>LARGE(D30:J30,2)</f>
        <v>268</v>
      </c>
      <c r="O30" s="30">
        <f t="shared" ref="O30:O34" si="14">LARGE(D30:J30,3)</f>
        <v>267</v>
      </c>
      <c r="P30" s="30">
        <f>LARGE(D30:J30,4)</f>
        <v>265</v>
      </c>
    </row>
    <row r="31" spans="1:16" s="18" customFormat="1" x14ac:dyDescent="0.2">
      <c r="A31" s="27">
        <v>4</v>
      </c>
      <c r="B31" s="28" t="s">
        <v>39</v>
      </c>
      <c r="C31" s="28" t="s">
        <v>21</v>
      </c>
      <c r="D31" s="2">
        <v>264</v>
      </c>
      <c r="E31" s="2"/>
      <c r="F31" s="23">
        <v>259</v>
      </c>
      <c r="G31" s="23">
        <v>267</v>
      </c>
      <c r="H31" s="23">
        <v>272</v>
      </c>
      <c r="I31" s="23"/>
      <c r="J31" s="23"/>
      <c r="K31" s="23">
        <f t="shared" si="12"/>
        <v>1062</v>
      </c>
      <c r="L31" s="30"/>
      <c r="M31" s="30">
        <f t="shared" si="13"/>
        <v>272</v>
      </c>
      <c r="N31" s="30">
        <f t="shared" ref="N31:N34" si="15">LARGE(D31:J31,2)</f>
        <v>267</v>
      </c>
      <c r="O31" s="30">
        <f t="shared" si="14"/>
        <v>264</v>
      </c>
      <c r="P31" s="30">
        <f t="shared" ref="P31:P33" si="16">LARGE(D31:J31,4)</f>
        <v>259</v>
      </c>
    </row>
    <row r="32" spans="1:16" s="18" customFormat="1" x14ac:dyDescent="0.2">
      <c r="A32" s="27">
        <v>5</v>
      </c>
      <c r="B32" s="28" t="s">
        <v>30</v>
      </c>
      <c r="C32" s="28" t="s">
        <v>35</v>
      </c>
      <c r="D32" s="23">
        <v>241</v>
      </c>
      <c r="E32" s="2">
        <v>253</v>
      </c>
      <c r="F32" s="23">
        <v>259</v>
      </c>
      <c r="G32" s="23">
        <v>260</v>
      </c>
      <c r="H32" s="23">
        <v>267</v>
      </c>
      <c r="I32" s="23">
        <v>260</v>
      </c>
      <c r="J32" s="23"/>
      <c r="K32" s="23">
        <f t="shared" si="12"/>
        <v>1046</v>
      </c>
      <c r="L32" s="30"/>
      <c r="M32" s="30">
        <f t="shared" si="13"/>
        <v>267</v>
      </c>
      <c r="N32" s="30">
        <f t="shared" si="15"/>
        <v>260</v>
      </c>
      <c r="O32" s="30">
        <f t="shared" si="14"/>
        <v>260</v>
      </c>
      <c r="P32" s="30">
        <f t="shared" si="16"/>
        <v>259</v>
      </c>
    </row>
    <row r="33" spans="1:16" s="18" customFormat="1" x14ac:dyDescent="0.2">
      <c r="A33" s="27">
        <v>6</v>
      </c>
      <c r="B33" s="28" t="s">
        <v>62</v>
      </c>
      <c r="C33" s="28" t="s">
        <v>21</v>
      </c>
      <c r="D33" s="23"/>
      <c r="E33" s="23"/>
      <c r="F33" s="13">
        <v>266</v>
      </c>
      <c r="G33" s="23">
        <v>263</v>
      </c>
      <c r="H33" s="23">
        <v>251</v>
      </c>
      <c r="I33" s="23">
        <v>266</v>
      </c>
      <c r="J33" s="23"/>
      <c r="K33" s="23">
        <f t="shared" si="12"/>
        <v>1046</v>
      </c>
      <c r="L33" s="30"/>
      <c r="M33" s="30">
        <f t="shared" si="13"/>
        <v>266</v>
      </c>
      <c r="N33" s="30">
        <f t="shared" si="15"/>
        <v>266</v>
      </c>
      <c r="O33" s="30">
        <f t="shared" si="14"/>
        <v>263</v>
      </c>
      <c r="P33" s="30">
        <f t="shared" si="16"/>
        <v>251</v>
      </c>
    </row>
    <row r="34" spans="1:16" s="18" customFormat="1" x14ac:dyDescent="0.2">
      <c r="A34" s="27">
        <v>7</v>
      </c>
      <c r="B34" s="28" t="s">
        <v>38</v>
      </c>
      <c r="C34" s="28" t="s">
        <v>20</v>
      </c>
      <c r="D34" s="2">
        <v>275</v>
      </c>
      <c r="E34" s="2"/>
      <c r="F34" s="23"/>
      <c r="G34" s="23">
        <v>267</v>
      </c>
      <c r="H34" s="23">
        <v>263</v>
      </c>
      <c r="I34" s="23"/>
      <c r="J34" s="23"/>
      <c r="K34" s="23">
        <f t="shared" si="12"/>
        <v>805</v>
      </c>
      <c r="L34" s="30"/>
      <c r="M34" s="30">
        <f t="shared" si="13"/>
        <v>275</v>
      </c>
      <c r="N34" s="30">
        <f t="shared" si="15"/>
        <v>267</v>
      </c>
      <c r="O34" s="30">
        <f t="shared" si="14"/>
        <v>263</v>
      </c>
      <c r="P34" s="30"/>
    </row>
    <row r="35" spans="1:16" s="18" customFormat="1" x14ac:dyDescent="0.2">
      <c r="A35" s="27">
        <v>8</v>
      </c>
      <c r="B35" s="28" t="s">
        <v>56</v>
      </c>
      <c r="C35" s="28" t="s">
        <v>21</v>
      </c>
      <c r="D35" s="23"/>
      <c r="E35" s="23">
        <v>270</v>
      </c>
      <c r="F35" s="23"/>
      <c r="G35" s="23"/>
      <c r="H35" s="23"/>
      <c r="I35" s="23"/>
      <c r="J35" s="23"/>
      <c r="K35" s="23">
        <f t="shared" si="12"/>
        <v>270</v>
      </c>
      <c r="L35" s="30"/>
      <c r="M35" s="30">
        <f t="shared" si="13"/>
        <v>270</v>
      </c>
      <c r="N35" s="30"/>
      <c r="O35" s="30"/>
      <c r="P35" s="30"/>
    </row>
    <row r="36" spans="1:16" s="18" customFormat="1" x14ac:dyDescent="0.2">
      <c r="A36" s="27">
        <v>9</v>
      </c>
      <c r="B36" s="28"/>
      <c r="C36" s="28"/>
      <c r="D36" s="2"/>
      <c r="E36" s="2"/>
      <c r="F36" s="23"/>
      <c r="G36" s="23"/>
      <c r="H36" s="23"/>
      <c r="I36" s="23"/>
      <c r="J36" s="23"/>
      <c r="K36" s="23">
        <f t="shared" ref="K36" si="17">M36+N36+O36+P36</f>
        <v>0</v>
      </c>
      <c r="L36" s="30"/>
      <c r="M36" s="30"/>
      <c r="N36" s="30"/>
      <c r="O36" s="30"/>
      <c r="P36" s="19"/>
    </row>
    <row r="37" spans="1:16" s="18" customFormat="1" ht="12.75" customHeight="1" x14ac:dyDescent="0.2">
      <c r="A37" s="31"/>
      <c r="D37" s="33"/>
      <c r="E37" s="33"/>
      <c r="F37" s="33"/>
      <c r="G37" s="33"/>
      <c r="H37" s="33"/>
      <c r="I37" s="30"/>
      <c r="J37" s="30"/>
      <c r="K37" s="30"/>
      <c r="L37" s="30"/>
      <c r="M37" s="30"/>
      <c r="N37" s="19"/>
      <c r="O37" s="19"/>
      <c r="P37" s="19"/>
    </row>
    <row r="38" spans="1:16" s="18" customFormat="1" x14ac:dyDescent="0.2">
      <c r="B38" s="19"/>
      <c r="C38" s="19"/>
      <c r="D38" s="34"/>
      <c r="E38" s="33" t="s">
        <v>5</v>
      </c>
      <c r="F38" s="33"/>
      <c r="G38" s="33"/>
      <c r="H38" s="33"/>
      <c r="I38" s="21"/>
      <c r="J38" s="22"/>
      <c r="K38" s="19"/>
      <c r="L38" s="19"/>
      <c r="M38" s="19"/>
      <c r="N38" s="19"/>
      <c r="O38" s="19"/>
    </row>
    <row r="39" spans="1:16" s="18" customFormat="1" x14ac:dyDescent="0.2">
      <c r="B39" s="11" t="s">
        <v>10</v>
      </c>
      <c r="C39" s="23"/>
      <c r="D39" s="23" t="s">
        <v>4</v>
      </c>
      <c r="E39" s="23" t="s">
        <v>4</v>
      </c>
      <c r="F39" s="23" t="s">
        <v>4</v>
      </c>
      <c r="G39" s="23" t="s">
        <v>4</v>
      </c>
      <c r="H39" s="23" t="s">
        <v>4</v>
      </c>
      <c r="I39" s="23" t="s">
        <v>4</v>
      </c>
      <c r="J39" s="23" t="s">
        <v>4</v>
      </c>
      <c r="K39" s="24" t="s">
        <v>13</v>
      </c>
      <c r="L39" s="30"/>
      <c r="M39" s="30"/>
      <c r="N39" s="19"/>
      <c r="O39" s="19"/>
      <c r="P39" s="19"/>
    </row>
    <row r="40" spans="1:16" s="18" customFormat="1" x14ac:dyDescent="0.2">
      <c r="A40" s="23" t="s">
        <v>1</v>
      </c>
      <c r="B40" s="23" t="s">
        <v>2</v>
      </c>
      <c r="C40" s="23" t="s">
        <v>3</v>
      </c>
      <c r="D40" s="25">
        <f t="shared" ref="D40:I40" si="18">D6</f>
        <v>41577</v>
      </c>
      <c r="E40" s="25">
        <f t="shared" si="18"/>
        <v>41591</v>
      </c>
      <c r="F40" s="25">
        <f t="shared" si="18"/>
        <v>41605</v>
      </c>
      <c r="G40" s="25">
        <f t="shared" si="18"/>
        <v>41647</v>
      </c>
      <c r="H40" s="25">
        <f t="shared" si="18"/>
        <v>41661</v>
      </c>
      <c r="I40" s="25">
        <f t="shared" si="18"/>
        <v>41675</v>
      </c>
      <c r="J40" s="25">
        <f>J6</f>
        <v>41318</v>
      </c>
      <c r="K40" s="26" t="s">
        <v>6</v>
      </c>
      <c r="L40" s="30"/>
      <c r="M40" s="30">
        <v>1</v>
      </c>
      <c r="N40" s="19">
        <v>2</v>
      </c>
      <c r="O40" s="19">
        <v>3</v>
      </c>
      <c r="P40" s="19">
        <v>4</v>
      </c>
    </row>
    <row r="41" spans="1:16" s="18" customFormat="1" x14ac:dyDescent="0.2">
      <c r="A41" s="27">
        <v>1</v>
      </c>
      <c r="B41" s="28" t="s">
        <v>25</v>
      </c>
      <c r="C41" s="28" t="s">
        <v>21</v>
      </c>
      <c r="D41" s="23">
        <v>287</v>
      </c>
      <c r="E41" s="23">
        <v>278</v>
      </c>
      <c r="F41" s="23">
        <v>282</v>
      </c>
      <c r="G41" s="23"/>
      <c r="H41" s="23">
        <v>283</v>
      </c>
      <c r="I41" s="23">
        <v>281</v>
      </c>
      <c r="J41" s="23"/>
      <c r="K41" s="23">
        <f>M41+N41+O41+P41</f>
        <v>1133</v>
      </c>
      <c r="L41" s="30"/>
      <c r="M41" s="30">
        <f t="shared" ref="M41:M45" si="19">LARGE(D41:J41,1)</f>
        <v>287</v>
      </c>
      <c r="N41" s="30">
        <f>LARGE(D41:J41,2)</f>
        <v>283</v>
      </c>
      <c r="O41" s="30">
        <f>LARGE(D41:J41,3)</f>
        <v>282</v>
      </c>
      <c r="P41" s="30">
        <f t="shared" ref="P41:P44" si="20">LARGE(D41:J41,4)</f>
        <v>281</v>
      </c>
    </row>
    <row r="42" spans="1:16" s="18" customFormat="1" x14ac:dyDescent="0.2">
      <c r="A42" s="27">
        <v>2</v>
      </c>
      <c r="B42" s="28" t="s">
        <v>40</v>
      </c>
      <c r="C42" s="28" t="s">
        <v>41</v>
      </c>
      <c r="D42" s="23">
        <v>285</v>
      </c>
      <c r="E42" s="23">
        <v>277</v>
      </c>
      <c r="F42" s="23">
        <v>278</v>
      </c>
      <c r="G42" s="23">
        <v>283</v>
      </c>
      <c r="H42" s="23">
        <v>276</v>
      </c>
      <c r="I42" s="23">
        <v>278</v>
      </c>
      <c r="J42" s="50"/>
      <c r="K42" s="23">
        <f>M42+N42+O42+P42</f>
        <v>1124</v>
      </c>
      <c r="L42" s="30"/>
      <c r="M42" s="30">
        <f t="shared" si="19"/>
        <v>285</v>
      </c>
      <c r="N42" s="30">
        <f t="shared" ref="N42:N45" si="21">LARGE(D42:J42,2)</f>
        <v>283</v>
      </c>
      <c r="O42" s="30">
        <f t="shared" ref="O42:O44" si="22">LARGE(D42:J42,3)</f>
        <v>278</v>
      </c>
      <c r="P42" s="30">
        <f t="shared" si="20"/>
        <v>278</v>
      </c>
    </row>
    <row r="43" spans="1:16" s="18" customFormat="1" x14ac:dyDescent="0.2">
      <c r="A43" s="27">
        <v>3</v>
      </c>
      <c r="B43" s="28" t="s">
        <v>42</v>
      </c>
      <c r="C43" s="28" t="s">
        <v>43</v>
      </c>
      <c r="D43" s="23">
        <v>279</v>
      </c>
      <c r="E43" s="23">
        <v>279</v>
      </c>
      <c r="F43" s="23">
        <v>281</v>
      </c>
      <c r="G43" s="30"/>
      <c r="H43" s="23">
        <v>280</v>
      </c>
      <c r="I43" s="23">
        <v>278</v>
      </c>
      <c r="J43" s="23"/>
      <c r="K43" s="23">
        <f>M43+N43+O43+P43</f>
        <v>1119</v>
      </c>
      <c r="L43" s="30"/>
      <c r="M43" s="30">
        <f t="shared" si="19"/>
        <v>281</v>
      </c>
      <c r="N43" s="30">
        <f t="shared" si="21"/>
        <v>280</v>
      </c>
      <c r="O43" s="30">
        <f t="shared" si="22"/>
        <v>279</v>
      </c>
      <c r="P43" s="30">
        <f t="shared" si="20"/>
        <v>279</v>
      </c>
    </row>
    <row r="44" spans="1:16" s="18" customFormat="1" x14ac:dyDescent="0.2">
      <c r="A44" s="27">
        <v>4</v>
      </c>
      <c r="B44" s="28" t="s">
        <v>26</v>
      </c>
      <c r="C44" s="28" t="s">
        <v>21</v>
      </c>
      <c r="D44" s="23">
        <v>278</v>
      </c>
      <c r="E44" s="23">
        <v>276</v>
      </c>
      <c r="F44" s="23">
        <v>276</v>
      </c>
      <c r="G44" s="23">
        <v>278</v>
      </c>
      <c r="H44" s="23">
        <v>277</v>
      </c>
      <c r="I44" s="23">
        <v>274</v>
      </c>
      <c r="J44" s="23"/>
      <c r="K44" s="23">
        <f>M44+N44+O44+P44</f>
        <v>1109</v>
      </c>
      <c r="L44" s="30"/>
      <c r="M44" s="30">
        <f t="shared" si="19"/>
        <v>278</v>
      </c>
      <c r="N44" s="30">
        <f t="shared" si="21"/>
        <v>278</v>
      </c>
      <c r="O44" s="30">
        <f t="shared" si="22"/>
        <v>277</v>
      </c>
      <c r="P44" s="30">
        <f t="shared" si="20"/>
        <v>276</v>
      </c>
    </row>
    <row r="45" spans="1:16" s="18" customFormat="1" x14ac:dyDescent="0.2">
      <c r="A45" s="27">
        <v>5</v>
      </c>
      <c r="B45" s="28" t="s">
        <v>58</v>
      </c>
      <c r="C45" s="28" t="s">
        <v>20</v>
      </c>
      <c r="D45" s="23"/>
      <c r="E45" s="23">
        <v>278</v>
      </c>
      <c r="F45" s="23">
        <v>277</v>
      </c>
      <c r="G45" s="23"/>
      <c r="H45" s="23"/>
      <c r="I45" s="23"/>
      <c r="J45" s="23"/>
      <c r="K45" s="23">
        <f>M45+N45+O45+P45</f>
        <v>555</v>
      </c>
      <c r="L45" s="30"/>
      <c r="M45" s="30">
        <f t="shared" si="19"/>
        <v>278</v>
      </c>
      <c r="N45" s="30">
        <f t="shared" si="21"/>
        <v>277</v>
      </c>
      <c r="O45" s="30"/>
      <c r="P45" s="30"/>
    </row>
    <row r="46" spans="1:16" s="18" customFormat="1" x14ac:dyDescent="0.2">
      <c r="A46" s="27">
        <v>6</v>
      </c>
      <c r="B46" s="28"/>
      <c r="C46" s="28"/>
      <c r="D46" s="23"/>
      <c r="E46" s="23"/>
      <c r="F46" s="23"/>
      <c r="G46" s="23"/>
      <c r="H46" s="23"/>
      <c r="I46" s="23"/>
      <c r="J46" s="23"/>
      <c r="K46" s="23">
        <f t="shared" ref="K46" si="23">M46+N46+O46+P46</f>
        <v>0</v>
      </c>
      <c r="L46" s="30"/>
      <c r="M46" s="30"/>
      <c r="N46" s="30"/>
      <c r="O46" s="30"/>
      <c r="P46" s="30"/>
    </row>
    <row r="47" spans="1:16" s="18" customFormat="1" x14ac:dyDescent="0.2">
      <c r="A47" s="27">
        <v>7</v>
      </c>
      <c r="B47" s="28"/>
      <c r="C47" s="28"/>
      <c r="D47" s="23"/>
      <c r="E47" s="23"/>
      <c r="F47" s="23"/>
      <c r="G47" s="23"/>
      <c r="H47" s="23"/>
      <c r="I47" s="23"/>
      <c r="J47" s="43"/>
      <c r="K47" s="23">
        <f t="shared" ref="K47" si="24">M47+N47+O47+P47</f>
        <v>0</v>
      </c>
      <c r="L47" s="30"/>
      <c r="M47" s="30"/>
      <c r="N47" s="30"/>
      <c r="O47" s="30"/>
      <c r="P47" s="30"/>
    </row>
    <row r="48" spans="1:16" s="18" customFormat="1" x14ac:dyDescent="0.2">
      <c r="A48" s="27">
        <v>8</v>
      </c>
      <c r="B48" s="28"/>
      <c r="C48" s="28"/>
      <c r="D48" s="23"/>
      <c r="E48" s="23"/>
      <c r="F48" s="23"/>
      <c r="G48" s="23"/>
      <c r="H48" s="23"/>
      <c r="I48" s="23"/>
      <c r="J48" s="23"/>
      <c r="K48" s="23"/>
      <c r="L48" s="30"/>
      <c r="M48" s="30"/>
      <c r="N48" s="30"/>
      <c r="O48" s="30"/>
      <c r="P48" s="19"/>
    </row>
    <row r="49" spans="1:16" s="18" customFormat="1" ht="12.75" customHeight="1" x14ac:dyDescent="0.2">
      <c r="B49" s="32"/>
      <c r="C49" s="32"/>
      <c r="D49" s="33"/>
      <c r="E49" s="33"/>
      <c r="F49" s="33"/>
      <c r="G49" s="33"/>
      <c r="H49" s="33"/>
      <c r="I49" s="30"/>
      <c r="J49" s="30"/>
      <c r="K49" s="30"/>
      <c r="L49" s="30"/>
      <c r="M49" s="30"/>
      <c r="N49" s="19"/>
      <c r="O49" s="19"/>
      <c r="P49" s="19"/>
    </row>
    <row r="50" spans="1:16" s="18" customFormat="1" x14ac:dyDescent="0.2">
      <c r="B50" s="19"/>
      <c r="C50" s="19"/>
      <c r="D50" s="34"/>
      <c r="E50" s="33" t="s">
        <v>5</v>
      </c>
      <c r="F50" s="33"/>
      <c r="G50" s="33"/>
      <c r="H50" s="33"/>
      <c r="I50" s="21"/>
      <c r="J50" s="22"/>
      <c r="K50" s="19"/>
      <c r="L50" s="19"/>
      <c r="M50" s="19"/>
      <c r="N50" s="19"/>
      <c r="O50" s="19"/>
      <c r="P50" s="19"/>
    </row>
    <row r="51" spans="1:16" s="18" customFormat="1" x14ac:dyDescent="0.2">
      <c r="B51" s="11" t="s">
        <v>11</v>
      </c>
      <c r="C51" s="23"/>
      <c r="D51" s="23" t="s">
        <v>4</v>
      </c>
      <c r="E51" s="23" t="s">
        <v>4</v>
      </c>
      <c r="F51" s="23" t="s">
        <v>4</v>
      </c>
      <c r="G51" s="23" t="s">
        <v>4</v>
      </c>
      <c r="H51" s="23" t="s">
        <v>4</v>
      </c>
      <c r="I51" s="23" t="s">
        <v>4</v>
      </c>
      <c r="J51" s="23" t="s">
        <v>4</v>
      </c>
      <c r="K51" s="24" t="s">
        <v>13</v>
      </c>
      <c r="L51" s="30"/>
      <c r="M51" s="30"/>
      <c r="N51" s="19"/>
      <c r="O51" s="19"/>
      <c r="P51" s="19"/>
    </row>
    <row r="52" spans="1:16" s="18" customFormat="1" x14ac:dyDescent="0.2">
      <c r="A52" s="23" t="s">
        <v>1</v>
      </c>
      <c r="B52" s="23" t="s">
        <v>2</v>
      </c>
      <c r="C52" s="23" t="s">
        <v>3</v>
      </c>
      <c r="D52" s="25">
        <f t="shared" ref="D52:I52" si="25">D6</f>
        <v>41577</v>
      </c>
      <c r="E52" s="25">
        <f t="shared" si="25"/>
        <v>41591</v>
      </c>
      <c r="F52" s="25">
        <f t="shared" si="25"/>
        <v>41605</v>
      </c>
      <c r="G52" s="25">
        <f t="shared" si="25"/>
        <v>41647</v>
      </c>
      <c r="H52" s="25">
        <f t="shared" si="25"/>
        <v>41661</v>
      </c>
      <c r="I52" s="25">
        <f t="shared" si="25"/>
        <v>41675</v>
      </c>
      <c r="J52" s="25">
        <f>J6</f>
        <v>41318</v>
      </c>
      <c r="K52" s="26" t="s">
        <v>6</v>
      </c>
      <c r="L52" s="30"/>
      <c r="M52" s="30">
        <v>1</v>
      </c>
      <c r="N52" s="19">
        <v>2</v>
      </c>
      <c r="O52" s="19">
        <v>3</v>
      </c>
      <c r="P52" s="19">
        <v>4</v>
      </c>
    </row>
    <row r="53" spans="1:16" s="18" customFormat="1" x14ac:dyDescent="0.2">
      <c r="A53" s="27">
        <v>1</v>
      </c>
      <c r="B53" s="28" t="s">
        <v>33</v>
      </c>
      <c r="C53" s="28" t="s">
        <v>21</v>
      </c>
      <c r="D53" s="23">
        <v>282</v>
      </c>
      <c r="E53" s="2">
        <v>282</v>
      </c>
      <c r="F53" s="2">
        <v>280</v>
      </c>
      <c r="G53" s="2">
        <v>290</v>
      </c>
      <c r="H53" s="2"/>
      <c r="I53" s="2">
        <v>285</v>
      </c>
      <c r="J53" s="2"/>
      <c r="K53" s="23">
        <f>M53+N53+O53+P53</f>
        <v>1139</v>
      </c>
      <c r="L53" s="30"/>
      <c r="M53" s="30">
        <f t="shared" ref="M53" si="26">LARGE(D53:J53,1)</f>
        <v>290</v>
      </c>
      <c r="N53" s="30">
        <f>LARGE(D53:J53,2)</f>
        <v>285</v>
      </c>
      <c r="O53" s="30">
        <f>LARGE(D53:J53,3)</f>
        <v>282</v>
      </c>
      <c r="P53" s="30">
        <f t="shared" ref="P53" si="27">LARGE(D53:J53,4)</f>
        <v>282</v>
      </c>
    </row>
    <row r="54" spans="1:16" s="18" customFormat="1" x14ac:dyDescent="0.2">
      <c r="A54" s="27">
        <v>2</v>
      </c>
      <c r="B54" s="28"/>
      <c r="C54" s="28"/>
      <c r="D54" s="23"/>
      <c r="E54" s="23"/>
      <c r="F54" s="23"/>
      <c r="G54" s="23"/>
      <c r="H54" s="23"/>
      <c r="I54" s="23"/>
      <c r="J54" s="23"/>
      <c r="K54" s="23">
        <f>M54+N54+O54+P54</f>
        <v>0</v>
      </c>
      <c r="L54" s="30"/>
      <c r="M54" s="30"/>
      <c r="N54" s="19"/>
      <c r="O54" s="30"/>
      <c r="P54" s="19"/>
    </row>
    <row r="55" spans="1:16" s="18" customFormat="1" ht="19.5" customHeight="1" x14ac:dyDescent="0.2">
      <c r="A55" s="31"/>
      <c r="B55" s="32"/>
      <c r="C55" s="32"/>
      <c r="D55" s="21"/>
      <c r="E55" s="21"/>
      <c r="F55" s="21"/>
      <c r="G55" s="21"/>
      <c r="H55" s="21"/>
      <c r="I55" s="30"/>
      <c r="J55" s="30"/>
      <c r="K55" s="30"/>
      <c r="L55" s="30"/>
      <c r="M55" s="30"/>
      <c r="N55" s="19"/>
      <c r="O55" s="19"/>
      <c r="P55" s="19"/>
    </row>
    <row r="56" spans="1:16" s="18" customFormat="1" x14ac:dyDescent="0.2">
      <c r="B56" s="19"/>
      <c r="C56" s="19"/>
      <c r="D56" s="20"/>
      <c r="E56" s="21" t="s">
        <v>5</v>
      </c>
      <c r="F56" s="21"/>
      <c r="G56" s="21"/>
      <c r="H56" s="21"/>
      <c r="I56" s="21"/>
      <c r="J56" s="22"/>
      <c r="K56" s="19"/>
      <c r="L56" s="19"/>
      <c r="M56" s="19"/>
      <c r="N56" s="19"/>
      <c r="O56" s="19"/>
      <c r="P56" s="19"/>
    </row>
    <row r="57" spans="1:16" s="18" customFormat="1" x14ac:dyDescent="0.2">
      <c r="B57" s="11" t="s">
        <v>28</v>
      </c>
      <c r="C57" s="23"/>
      <c r="D57" s="23" t="s">
        <v>4</v>
      </c>
      <c r="E57" s="23" t="s">
        <v>4</v>
      </c>
      <c r="F57" s="23" t="s">
        <v>4</v>
      </c>
      <c r="G57" s="23" t="s">
        <v>4</v>
      </c>
      <c r="H57" s="23" t="s">
        <v>4</v>
      </c>
      <c r="I57" s="26" t="s">
        <v>4</v>
      </c>
      <c r="J57" s="26" t="s">
        <v>4</v>
      </c>
      <c r="K57" s="24" t="s">
        <v>13</v>
      </c>
      <c r="L57" s="30"/>
      <c r="M57" s="30"/>
      <c r="N57" s="19"/>
      <c r="O57" s="19"/>
      <c r="P57" s="19"/>
    </row>
    <row r="58" spans="1:16" s="18" customFormat="1" x14ac:dyDescent="0.2">
      <c r="A58" s="23" t="s">
        <v>1</v>
      </c>
      <c r="B58" s="23" t="s">
        <v>2</v>
      </c>
      <c r="C58" s="23" t="s">
        <v>3</v>
      </c>
      <c r="D58" s="25">
        <f t="shared" ref="D58:I58" si="28">D6</f>
        <v>41577</v>
      </c>
      <c r="E58" s="25">
        <f t="shared" si="28"/>
        <v>41591</v>
      </c>
      <c r="F58" s="25">
        <f t="shared" si="28"/>
        <v>41605</v>
      </c>
      <c r="G58" s="25">
        <f t="shared" si="28"/>
        <v>41647</v>
      </c>
      <c r="H58" s="25">
        <f t="shared" si="28"/>
        <v>41661</v>
      </c>
      <c r="I58" s="25">
        <f t="shared" si="28"/>
        <v>41675</v>
      </c>
      <c r="J58" s="25">
        <f>J6</f>
        <v>41318</v>
      </c>
      <c r="K58" s="26" t="s">
        <v>6</v>
      </c>
      <c r="L58" s="30"/>
      <c r="M58" s="30">
        <v>1</v>
      </c>
      <c r="N58" s="19">
        <v>2</v>
      </c>
      <c r="O58" s="19">
        <v>3</v>
      </c>
      <c r="P58" s="19">
        <v>4</v>
      </c>
    </row>
    <row r="59" spans="1:16" s="18" customFormat="1" x14ac:dyDescent="0.2">
      <c r="A59" s="27">
        <v>1</v>
      </c>
      <c r="B59" s="14"/>
      <c r="C59" s="14"/>
      <c r="D59" s="23"/>
      <c r="E59" s="2"/>
      <c r="F59" s="23"/>
      <c r="G59" s="23"/>
      <c r="H59" s="23"/>
      <c r="I59" s="23"/>
      <c r="J59" s="23"/>
      <c r="K59" s="23"/>
      <c r="L59" s="30"/>
      <c r="M59" s="30"/>
      <c r="N59" s="30"/>
      <c r="O59" s="30"/>
      <c r="P59" s="30"/>
    </row>
    <row r="60" spans="1:16" s="18" customFormat="1" ht="7.9" customHeight="1" x14ac:dyDescent="0.2">
      <c r="B60" s="29"/>
      <c r="C60" s="2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16" s="18" customFormat="1" x14ac:dyDescent="0.2">
      <c r="B61" s="19"/>
      <c r="C61" s="19"/>
      <c r="D61" s="20"/>
      <c r="E61" s="21" t="s">
        <v>5</v>
      </c>
      <c r="F61" s="21"/>
      <c r="G61" s="21"/>
      <c r="H61" s="22"/>
      <c r="I61" s="21"/>
      <c r="J61" s="22"/>
      <c r="K61" s="19"/>
      <c r="L61" s="19"/>
      <c r="M61" s="19"/>
      <c r="N61" s="19"/>
      <c r="O61" s="19"/>
      <c r="P61" s="19"/>
    </row>
    <row r="62" spans="1:16" s="18" customFormat="1" x14ac:dyDescent="0.2">
      <c r="B62" s="11" t="s">
        <v>14</v>
      </c>
      <c r="C62" s="23"/>
      <c r="D62" s="23" t="s">
        <v>4</v>
      </c>
      <c r="E62" s="23" t="s">
        <v>4</v>
      </c>
      <c r="F62" s="23" t="s">
        <v>4</v>
      </c>
      <c r="G62" s="23" t="s">
        <v>4</v>
      </c>
      <c r="H62" s="23" t="s">
        <v>4</v>
      </c>
      <c r="I62" s="23" t="s">
        <v>4</v>
      </c>
      <c r="J62" s="23" t="s">
        <v>4</v>
      </c>
      <c r="K62" s="24" t="s">
        <v>13</v>
      </c>
      <c r="L62" s="30"/>
      <c r="M62" s="30"/>
      <c r="N62" s="19"/>
      <c r="O62" s="19"/>
      <c r="P62" s="19"/>
    </row>
    <row r="63" spans="1:16" s="18" customFormat="1" x14ac:dyDescent="0.2">
      <c r="A63" s="23" t="s">
        <v>1</v>
      </c>
      <c r="B63" s="23" t="s">
        <v>2</v>
      </c>
      <c r="C63" s="23" t="s">
        <v>3</v>
      </c>
      <c r="D63" s="25">
        <f t="shared" ref="D63:I63" si="29">D6</f>
        <v>41577</v>
      </c>
      <c r="E63" s="25">
        <f t="shared" si="29"/>
        <v>41591</v>
      </c>
      <c r="F63" s="25">
        <f t="shared" si="29"/>
        <v>41605</v>
      </c>
      <c r="G63" s="25">
        <f t="shared" si="29"/>
        <v>41647</v>
      </c>
      <c r="H63" s="25">
        <f t="shared" si="29"/>
        <v>41661</v>
      </c>
      <c r="I63" s="25">
        <f t="shared" si="29"/>
        <v>41675</v>
      </c>
      <c r="J63" s="25">
        <f>J6</f>
        <v>41318</v>
      </c>
      <c r="K63" s="26" t="s">
        <v>6</v>
      </c>
      <c r="L63" s="30"/>
      <c r="M63" s="30">
        <v>1</v>
      </c>
      <c r="N63" s="19">
        <v>2</v>
      </c>
      <c r="O63" s="19">
        <v>3</v>
      </c>
      <c r="P63" s="19">
        <v>4</v>
      </c>
    </row>
    <row r="64" spans="1:16" s="18" customFormat="1" x14ac:dyDescent="0.2">
      <c r="A64" s="27">
        <v>1</v>
      </c>
      <c r="B64" s="14" t="s">
        <v>29</v>
      </c>
      <c r="C64" s="28" t="s">
        <v>21</v>
      </c>
      <c r="D64" s="2">
        <v>289</v>
      </c>
      <c r="E64" s="2">
        <v>288</v>
      </c>
      <c r="F64" s="2"/>
      <c r="G64" s="2">
        <v>287</v>
      </c>
      <c r="H64" s="2">
        <v>295</v>
      </c>
      <c r="I64" s="2">
        <v>291</v>
      </c>
      <c r="J64" s="2"/>
      <c r="K64" s="23">
        <f>M64+N64+O64+P64</f>
        <v>1163</v>
      </c>
      <c r="L64" s="30"/>
      <c r="M64" s="30">
        <f>LARGE(D64:J64,1)</f>
        <v>295</v>
      </c>
      <c r="N64" s="30">
        <f>LARGE(D64:J64,2)</f>
        <v>291</v>
      </c>
      <c r="O64" s="30">
        <f>LARGE(D64:J64,3)</f>
        <v>289</v>
      </c>
      <c r="P64" s="30">
        <f t="shared" ref="P64" si="30">LARGE(D64:J64,4)</f>
        <v>288</v>
      </c>
    </row>
    <row r="65" spans="1:16" s="18" customFormat="1" x14ac:dyDescent="0.2">
      <c r="A65" s="27">
        <v>2</v>
      </c>
      <c r="B65" s="14"/>
      <c r="C65" s="14"/>
      <c r="D65" s="2"/>
      <c r="E65" s="2"/>
      <c r="F65" s="2"/>
      <c r="G65" s="2"/>
      <c r="H65" s="2"/>
      <c r="I65" s="2"/>
      <c r="J65" s="2"/>
      <c r="K65" s="23"/>
      <c r="L65" s="30"/>
      <c r="M65" s="30"/>
      <c r="N65" s="19"/>
      <c r="O65" s="30"/>
      <c r="P65" s="19"/>
    </row>
    <row r="67" spans="1:16" ht="18" x14ac:dyDescent="0.25">
      <c r="B67" s="16" t="s">
        <v>12</v>
      </c>
      <c r="C67" s="42" t="s">
        <v>17</v>
      </c>
    </row>
    <row r="69" spans="1:16" ht="12.75" customHeight="1" x14ac:dyDescent="0.2">
      <c r="D69" s="7"/>
      <c r="E69" s="9" t="s">
        <v>5</v>
      </c>
      <c r="F69" s="9"/>
      <c r="G69" s="9"/>
      <c r="H69" s="9"/>
      <c r="I69" s="9"/>
      <c r="J69" s="3"/>
    </row>
    <row r="70" spans="1:16" ht="12.75" customHeight="1" x14ac:dyDescent="0.2">
      <c r="D70" s="2" t="s">
        <v>4</v>
      </c>
      <c r="E70" s="2" t="s">
        <v>4</v>
      </c>
      <c r="F70" s="2" t="s">
        <v>4</v>
      </c>
      <c r="G70" s="2" t="s">
        <v>4</v>
      </c>
      <c r="H70" s="2" t="s">
        <v>4</v>
      </c>
      <c r="I70" s="2" t="s">
        <v>4</v>
      </c>
      <c r="J70" s="2" t="s">
        <v>4</v>
      </c>
      <c r="K70" s="24" t="s">
        <v>13</v>
      </c>
      <c r="L70" s="13"/>
      <c r="M70" s="13"/>
    </row>
    <row r="71" spans="1:16" x14ac:dyDescent="0.2">
      <c r="C71" s="2" t="s">
        <v>3</v>
      </c>
      <c r="D71" s="8">
        <f t="shared" ref="D71:I71" si="31">D6</f>
        <v>41577</v>
      </c>
      <c r="E71" s="8">
        <f t="shared" si="31"/>
        <v>41591</v>
      </c>
      <c r="F71" s="8">
        <f t="shared" si="31"/>
        <v>41605</v>
      </c>
      <c r="G71" s="8">
        <f t="shared" si="31"/>
        <v>41647</v>
      </c>
      <c r="H71" s="8">
        <f t="shared" si="31"/>
        <v>41661</v>
      </c>
      <c r="I71" s="8">
        <f t="shared" si="31"/>
        <v>41675</v>
      </c>
      <c r="J71" s="25">
        <f>J6</f>
        <v>41318</v>
      </c>
      <c r="K71" s="10" t="s">
        <v>6</v>
      </c>
      <c r="L71" s="13"/>
      <c r="M71" s="30">
        <v>1</v>
      </c>
      <c r="N71" s="19">
        <v>2</v>
      </c>
      <c r="O71" s="19">
        <v>3</v>
      </c>
      <c r="P71" s="19">
        <v>4</v>
      </c>
    </row>
    <row r="72" spans="1:16" x14ac:dyDescent="0.2">
      <c r="B72" s="12">
        <v>1</v>
      </c>
      <c r="C72" s="14" t="s">
        <v>50</v>
      </c>
      <c r="D72" s="44">
        <v>862.4</v>
      </c>
      <c r="E72" s="44">
        <v>861</v>
      </c>
      <c r="F72" s="44">
        <v>854.6</v>
      </c>
      <c r="G72" s="44">
        <v>866.5</v>
      </c>
      <c r="H72" s="44">
        <v>868.9</v>
      </c>
      <c r="I72" s="44">
        <v>863.5</v>
      </c>
      <c r="J72" s="44"/>
      <c r="K72" s="45">
        <f>M72+N72+O72+P72</f>
        <v>3461.3</v>
      </c>
      <c r="L72" s="40"/>
      <c r="M72" s="30">
        <f t="shared" ref="M72:M77" si="32">LARGE(D72:J72,1)</f>
        <v>868.9</v>
      </c>
      <c r="N72" s="46">
        <f>LARGE(D72:J72,2)</f>
        <v>866.5</v>
      </c>
      <c r="O72" s="30">
        <f>LARGE(D72:J72,3)</f>
        <v>863.5</v>
      </c>
      <c r="P72" s="30">
        <f t="shared" ref="P72:P74" si="33">LARGE(D72:J72,4)</f>
        <v>862.4</v>
      </c>
    </row>
    <row r="73" spans="1:16" x14ac:dyDescent="0.2">
      <c r="B73" s="12">
        <v>2</v>
      </c>
      <c r="C73" s="14" t="s">
        <v>51</v>
      </c>
      <c r="D73" s="44">
        <v>849.9</v>
      </c>
      <c r="E73" s="44">
        <v>847</v>
      </c>
      <c r="F73" s="44">
        <v>843.8</v>
      </c>
      <c r="G73" s="44">
        <v>849.4</v>
      </c>
      <c r="H73" s="44">
        <v>849.6</v>
      </c>
      <c r="I73" s="44">
        <v>850.3</v>
      </c>
      <c r="J73" s="44"/>
      <c r="K73" s="45">
        <f>M73+N73+O73+P73</f>
        <v>3399.2</v>
      </c>
      <c r="L73" s="40"/>
      <c r="M73" s="30">
        <f t="shared" si="32"/>
        <v>850.3</v>
      </c>
      <c r="N73" s="46">
        <f t="shared" ref="N73:N75" si="34">LARGE(D73:J73,2)</f>
        <v>849.9</v>
      </c>
      <c r="O73" s="30">
        <f t="shared" ref="O73:O75" si="35">LARGE(D73:J73,3)</f>
        <v>849.6</v>
      </c>
      <c r="P73" s="30">
        <f t="shared" si="33"/>
        <v>849.4</v>
      </c>
    </row>
    <row r="74" spans="1:16" x14ac:dyDescent="0.2">
      <c r="B74" s="12">
        <v>3</v>
      </c>
      <c r="C74" s="14" t="s">
        <v>20</v>
      </c>
      <c r="D74" s="44">
        <v>833.5</v>
      </c>
      <c r="E74" s="44">
        <v>838.3</v>
      </c>
      <c r="F74" s="44">
        <v>825.9</v>
      </c>
      <c r="G74" s="44">
        <v>831.4</v>
      </c>
      <c r="H74" s="44">
        <v>827.9</v>
      </c>
      <c r="I74" s="44">
        <v>834.8</v>
      </c>
      <c r="J74" s="44"/>
      <c r="K74" s="45">
        <f>M74+N74+O74+P74</f>
        <v>3338</v>
      </c>
      <c r="L74" s="40"/>
      <c r="M74" s="30">
        <f t="shared" si="32"/>
        <v>838.3</v>
      </c>
      <c r="N74" s="30">
        <f t="shared" si="34"/>
        <v>834.8</v>
      </c>
      <c r="O74" s="30">
        <f t="shared" si="35"/>
        <v>833.5</v>
      </c>
      <c r="P74" s="30">
        <f t="shared" si="33"/>
        <v>831.4</v>
      </c>
    </row>
    <row r="75" spans="1:16" x14ac:dyDescent="0.2">
      <c r="B75" s="12">
        <v>4</v>
      </c>
      <c r="C75" s="14" t="s">
        <v>63</v>
      </c>
      <c r="D75" s="44"/>
      <c r="E75" s="44"/>
      <c r="F75" s="44">
        <v>823</v>
      </c>
      <c r="G75" s="44"/>
      <c r="H75" s="44">
        <v>830</v>
      </c>
      <c r="I75" s="44">
        <v>823</v>
      </c>
      <c r="J75" s="44"/>
      <c r="K75" s="45">
        <f>M75+N75+O75+P75</f>
        <v>2476</v>
      </c>
      <c r="L75" s="40"/>
      <c r="M75" s="46">
        <f t="shared" si="32"/>
        <v>830</v>
      </c>
      <c r="N75" s="30">
        <f t="shared" si="34"/>
        <v>823</v>
      </c>
      <c r="O75" s="30">
        <f t="shared" si="35"/>
        <v>823</v>
      </c>
      <c r="P75" s="19"/>
    </row>
    <row r="76" spans="1:16" x14ac:dyDescent="0.2">
      <c r="B76" s="12">
        <v>5</v>
      </c>
      <c r="C76" s="28" t="s">
        <v>35</v>
      </c>
      <c r="D76" s="44"/>
      <c r="E76" s="44"/>
      <c r="F76" s="44"/>
      <c r="G76" s="44">
        <v>812</v>
      </c>
      <c r="H76" s="44"/>
      <c r="I76" s="44"/>
      <c r="J76" s="44"/>
      <c r="K76" s="45">
        <f>M76+N76+O76+P76</f>
        <v>812</v>
      </c>
      <c r="L76" s="40"/>
      <c r="M76" s="46">
        <f t="shared" si="32"/>
        <v>812</v>
      </c>
      <c r="N76" s="19"/>
      <c r="O76" s="30"/>
      <c r="P76" s="19"/>
    </row>
    <row r="77" spans="1:16" x14ac:dyDescent="0.2">
      <c r="B77" s="12">
        <v>6</v>
      </c>
      <c r="C77" s="14"/>
      <c r="D77" s="39">
        <v>0</v>
      </c>
      <c r="E77" s="39"/>
      <c r="F77" s="39"/>
      <c r="G77" s="39"/>
      <c r="H77" s="39"/>
      <c r="I77" s="39"/>
      <c r="J77" s="44"/>
      <c r="K77" s="45">
        <f t="shared" ref="K77" si="36">M77+N77+O77+P77</f>
        <v>0</v>
      </c>
      <c r="L77" s="40"/>
      <c r="M77" s="30">
        <f t="shared" si="32"/>
        <v>0</v>
      </c>
      <c r="N77" s="19"/>
      <c r="O77" s="19"/>
      <c r="P77" s="19"/>
    </row>
    <row r="78" spans="1:16" x14ac:dyDescent="0.2">
      <c r="B78" s="12"/>
      <c r="D78" s="6"/>
      <c r="K78" s="6"/>
      <c r="L78" s="6"/>
      <c r="M78" s="6"/>
    </row>
    <row r="84" spans="2:16" ht="18" x14ac:dyDescent="0.25">
      <c r="B84" s="17"/>
      <c r="C84" s="13"/>
    </row>
    <row r="86" spans="2:16" ht="15.75" x14ac:dyDescent="0.25">
      <c r="B86" s="5"/>
    </row>
    <row r="87" spans="2:16" ht="15.75" x14ac:dyDescent="0.25">
      <c r="B87" s="5"/>
    </row>
    <row r="88" spans="2:16" x14ac:dyDescent="0.2">
      <c r="C88" s="13"/>
      <c r="D88" s="13"/>
      <c r="E88" s="13"/>
      <c r="F88" s="13"/>
      <c r="G88" s="13"/>
      <c r="H88" s="13"/>
      <c r="I88" s="13"/>
      <c r="J88" s="13"/>
      <c r="K88" s="13"/>
    </row>
    <row r="89" spans="2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2:16" x14ac:dyDescent="0.2">
      <c r="C90" s="13"/>
      <c r="D90" s="35"/>
      <c r="E90" s="35"/>
      <c r="F90" s="35"/>
      <c r="G90" s="35"/>
      <c r="H90" s="35"/>
      <c r="I90" s="35"/>
      <c r="J90" s="35"/>
      <c r="K90" s="13"/>
      <c r="L90" s="13"/>
      <c r="M90" s="13"/>
    </row>
    <row r="91" spans="2:16" x14ac:dyDescent="0.2">
      <c r="B91" s="12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9"/>
      <c r="O91" s="19"/>
      <c r="P91" s="19"/>
    </row>
    <row r="92" spans="2:16" x14ac:dyDescent="0.2">
      <c r="B92" s="12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9"/>
      <c r="O92" s="19"/>
      <c r="P92" s="19"/>
    </row>
    <row r="93" spans="2:16" x14ac:dyDescent="0.2">
      <c r="B93" s="12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9"/>
      <c r="O93" s="19"/>
      <c r="P93" s="19"/>
    </row>
    <row r="94" spans="2:16" x14ac:dyDescent="0.2">
      <c r="B94" s="12"/>
      <c r="C94" s="13"/>
      <c r="D94" s="15"/>
      <c r="E94" s="13"/>
      <c r="F94" s="13"/>
      <c r="G94" s="13"/>
      <c r="H94" s="13"/>
      <c r="I94" s="13"/>
      <c r="J94" s="13"/>
      <c r="K94" s="15"/>
      <c r="L94" s="15"/>
      <c r="M94" s="15"/>
      <c r="N94" s="19"/>
      <c r="O94" s="19"/>
      <c r="P94" s="19"/>
    </row>
    <row r="148" spans="4:13" x14ac:dyDescent="0.2">
      <c r="D148" s="6"/>
      <c r="K148" s="6"/>
      <c r="L148" s="6"/>
      <c r="M148" s="6"/>
    </row>
  </sheetData>
  <sortState ref="B28:K35">
    <sortCondition descending="1" ref="K28:K35"/>
  </sortState>
  <phoneticPr fontId="6" type="noConversion"/>
  <pageMargins left="0.53" right="0.53" top="1" bottom="1" header="0.5" footer="0.5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showZeros="0" workbookViewId="0">
      <selection activeCell="I33" sqref="I33"/>
    </sheetView>
  </sheetViews>
  <sheetFormatPr defaultColWidth="11.42578125" defaultRowHeight="12.75" x14ac:dyDescent="0.2"/>
  <cols>
    <col min="1" max="1" width="3" customWidth="1"/>
    <col min="2" max="2" width="23.28515625" bestFit="1" customWidth="1"/>
    <col min="3" max="3" width="18.85546875" bestFit="1" customWidth="1"/>
    <col min="4" max="4" width="6.28515625" bestFit="1" customWidth="1"/>
    <col min="5" max="5" width="6.28515625" customWidth="1"/>
    <col min="6" max="6" width="6.5703125" bestFit="1" customWidth="1"/>
    <col min="7" max="7" width="6.28515625" bestFit="1" customWidth="1"/>
    <col min="8" max="9" width="6.28515625" customWidth="1"/>
    <col min="10" max="10" width="7" customWidth="1"/>
    <col min="12" max="12" width="1.85546875" customWidth="1"/>
    <col min="13" max="16" width="7.7109375" customWidth="1"/>
  </cols>
  <sheetData>
    <row r="1" spans="1:16" ht="18" x14ac:dyDescent="0.25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5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5"/>
      <c r="B3" s="1"/>
      <c r="C3" s="1"/>
      <c r="D3" s="1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">
      <c r="A4" s="18"/>
      <c r="B4" s="19"/>
      <c r="C4" s="19"/>
      <c r="D4" s="20"/>
      <c r="E4" s="21" t="s">
        <v>5</v>
      </c>
      <c r="F4" s="21"/>
      <c r="G4" s="21"/>
      <c r="H4" s="21"/>
      <c r="I4" s="21"/>
      <c r="J4" s="22"/>
      <c r="K4" s="19"/>
      <c r="L4" s="19"/>
      <c r="M4" s="19"/>
      <c r="N4" s="19"/>
      <c r="O4" s="19"/>
      <c r="P4" s="19"/>
    </row>
    <row r="5" spans="1:16" x14ac:dyDescent="0.2">
      <c r="B5" s="11" t="s">
        <v>7</v>
      </c>
      <c r="C5" s="23"/>
      <c r="D5" s="23" t="s">
        <v>4</v>
      </c>
      <c r="E5" s="23" t="s">
        <v>4</v>
      </c>
      <c r="F5" s="23" t="s">
        <v>4</v>
      </c>
      <c r="G5" s="23" t="s">
        <v>4</v>
      </c>
      <c r="H5" s="23" t="s">
        <v>4</v>
      </c>
      <c r="I5" s="23" t="s">
        <v>4</v>
      </c>
      <c r="J5" s="23" t="s">
        <v>4</v>
      </c>
      <c r="K5" s="24" t="s">
        <v>13</v>
      </c>
      <c r="L5" s="30"/>
      <c r="M5" s="30"/>
      <c r="N5" s="19"/>
      <c r="O5" s="19"/>
      <c r="P5" s="19"/>
    </row>
    <row r="6" spans="1:16" x14ac:dyDescent="0.2">
      <c r="A6" s="23" t="s">
        <v>1</v>
      </c>
      <c r="B6" s="23" t="s">
        <v>2</v>
      </c>
      <c r="C6" s="23" t="s">
        <v>3</v>
      </c>
      <c r="D6" s="25">
        <v>41577</v>
      </c>
      <c r="E6" s="25">
        <v>41591</v>
      </c>
      <c r="F6" s="25">
        <v>41605</v>
      </c>
      <c r="G6" s="25">
        <v>41647</v>
      </c>
      <c r="H6" s="25">
        <v>41297</v>
      </c>
      <c r="I6" s="25">
        <v>41675</v>
      </c>
      <c r="J6" s="25">
        <v>41318</v>
      </c>
      <c r="K6" s="26" t="s">
        <v>6</v>
      </c>
      <c r="L6" s="30"/>
      <c r="M6" s="30">
        <v>1</v>
      </c>
      <c r="N6" s="19">
        <v>2</v>
      </c>
      <c r="O6" s="19">
        <v>3</v>
      </c>
      <c r="P6" s="19">
        <v>4</v>
      </c>
    </row>
    <row r="7" spans="1:16" x14ac:dyDescent="0.2">
      <c r="A7" s="37">
        <v>1</v>
      </c>
      <c r="B7" s="28" t="s">
        <v>52</v>
      </c>
      <c r="C7" s="28" t="s">
        <v>21</v>
      </c>
      <c r="D7" s="23">
        <v>275</v>
      </c>
      <c r="E7" s="23">
        <v>277</v>
      </c>
      <c r="F7" s="23">
        <v>276</v>
      </c>
      <c r="G7" s="30">
        <v>277</v>
      </c>
      <c r="H7" s="23">
        <v>277</v>
      </c>
      <c r="I7" s="23">
        <v>282</v>
      </c>
      <c r="J7" s="23"/>
      <c r="K7" s="24">
        <f t="shared" ref="K7:K13" si="0">M7+N7+O7+P7</f>
        <v>1113</v>
      </c>
      <c r="L7" s="30"/>
      <c r="M7" s="30">
        <f t="shared" ref="M7:M13" si="1">LARGE(D7:J7,1)</f>
        <v>282</v>
      </c>
      <c r="N7" s="30">
        <f>LARGE(D7:J7,2)</f>
        <v>277</v>
      </c>
      <c r="O7" s="30">
        <f>LARGE(D7:J7,3)</f>
        <v>277</v>
      </c>
      <c r="P7" s="30">
        <f t="shared" ref="P7:P12" si="2">LARGE(D7:J7,4)</f>
        <v>277</v>
      </c>
    </row>
    <row r="8" spans="1:16" x14ac:dyDescent="0.2">
      <c r="A8" s="37">
        <v>2</v>
      </c>
      <c r="B8" s="28" t="s">
        <v>49</v>
      </c>
      <c r="C8" s="28" t="s">
        <v>21</v>
      </c>
      <c r="D8" s="23">
        <v>269</v>
      </c>
      <c r="E8" s="23">
        <v>273</v>
      </c>
      <c r="F8" s="23">
        <v>270</v>
      </c>
      <c r="G8" s="23">
        <v>274</v>
      </c>
      <c r="H8" s="23">
        <v>277</v>
      </c>
      <c r="I8" s="23"/>
      <c r="J8" s="23"/>
      <c r="K8" s="24">
        <f t="shared" si="0"/>
        <v>1094</v>
      </c>
      <c r="L8" s="30"/>
      <c r="M8" s="30">
        <f t="shared" si="1"/>
        <v>277</v>
      </c>
      <c r="N8" s="30">
        <f t="shared" ref="N8:N13" si="3">LARGE(D8:J8,2)</f>
        <v>274</v>
      </c>
      <c r="O8" s="30">
        <f t="shared" ref="O8:O12" si="4">LARGE(D8:J8,3)</f>
        <v>273</v>
      </c>
      <c r="P8" s="30">
        <f t="shared" si="2"/>
        <v>270</v>
      </c>
    </row>
    <row r="9" spans="1:16" x14ac:dyDescent="0.2">
      <c r="A9" s="37">
        <v>3</v>
      </c>
      <c r="B9" s="28" t="s">
        <v>48</v>
      </c>
      <c r="C9" s="28" t="s">
        <v>21</v>
      </c>
      <c r="D9" s="23">
        <v>253</v>
      </c>
      <c r="E9" s="23">
        <v>246</v>
      </c>
      <c r="F9" s="23">
        <v>264</v>
      </c>
      <c r="G9" s="23">
        <v>262</v>
      </c>
      <c r="H9" s="23">
        <v>153</v>
      </c>
      <c r="I9" s="23">
        <v>270</v>
      </c>
      <c r="J9" s="23"/>
      <c r="K9" s="24">
        <f t="shared" si="0"/>
        <v>1049</v>
      </c>
      <c r="L9" s="30"/>
      <c r="M9" s="30">
        <f t="shared" si="1"/>
        <v>270</v>
      </c>
      <c r="N9" s="30">
        <f t="shared" si="3"/>
        <v>264</v>
      </c>
      <c r="O9" s="30">
        <f t="shared" si="4"/>
        <v>262</v>
      </c>
      <c r="P9" s="30">
        <f t="shared" si="2"/>
        <v>253</v>
      </c>
    </row>
    <row r="10" spans="1:16" x14ac:dyDescent="0.2">
      <c r="A10" s="37">
        <v>4</v>
      </c>
      <c r="B10" s="28" t="s">
        <v>54</v>
      </c>
      <c r="C10" s="28" t="s">
        <v>21</v>
      </c>
      <c r="D10" s="49"/>
      <c r="E10" s="49"/>
      <c r="F10" s="49">
        <v>260</v>
      </c>
      <c r="G10" s="49">
        <v>254</v>
      </c>
      <c r="H10" s="49">
        <v>262</v>
      </c>
      <c r="I10" s="49">
        <v>270</v>
      </c>
      <c r="J10" s="49"/>
      <c r="K10" s="24">
        <f t="shared" si="0"/>
        <v>1046</v>
      </c>
      <c r="L10" s="30"/>
      <c r="M10" s="30">
        <f t="shared" si="1"/>
        <v>270</v>
      </c>
      <c r="N10" s="30">
        <f t="shared" si="3"/>
        <v>262</v>
      </c>
      <c r="O10" s="30">
        <f t="shared" si="4"/>
        <v>260</v>
      </c>
      <c r="P10" s="30">
        <f t="shared" si="2"/>
        <v>254</v>
      </c>
    </row>
    <row r="11" spans="1:16" x14ac:dyDescent="0.2">
      <c r="A11" s="37">
        <v>5</v>
      </c>
      <c r="B11" s="28" t="s">
        <v>22</v>
      </c>
      <c r="C11" s="28" t="s">
        <v>21</v>
      </c>
      <c r="D11" s="23">
        <v>255</v>
      </c>
      <c r="E11" s="23">
        <v>254</v>
      </c>
      <c r="F11" s="23"/>
      <c r="G11" s="23"/>
      <c r="H11" s="23">
        <v>242</v>
      </c>
      <c r="I11" s="23">
        <v>246</v>
      </c>
      <c r="J11" s="23"/>
      <c r="K11" s="24">
        <f t="shared" si="0"/>
        <v>997</v>
      </c>
      <c r="L11" s="30"/>
      <c r="M11" s="30">
        <f t="shared" si="1"/>
        <v>255</v>
      </c>
      <c r="N11" s="30">
        <f t="shared" si="3"/>
        <v>254</v>
      </c>
      <c r="O11" s="30">
        <f t="shared" si="4"/>
        <v>246</v>
      </c>
      <c r="P11" s="30">
        <f t="shared" si="2"/>
        <v>242</v>
      </c>
    </row>
    <row r="12" spans="1:16" x14ac:dyDescent="0.2">
      <c r="A12" s="37">
        <v>6</v>
      </c>
      <c r="B12" s="28" t="s">
        <v>53</v>
      </c>
      <c r="C12" s="28" t="s">
        <v>19</v>
      </c>
      <c r="D12" s="2">
        <v>238</v>
      </c>
      <c r="E12" s="2">
        <v>221</v>
      </c>
      <c r="F12" s="2"/>
      <c r="G12" s="2">
        <v>247</v>
      </c>
      <c r="H12" s="2">
        <v>226</v>
      </c>
      <c r="I12" s="2">
        <v>214</v>
      </c>
      <c r="J12" s="2"/>
      <c r="K12" s="24">
        <f t="shared" si="0"/>
        <v>932</v>
      </c>
      <c r="L12" s="30"/>
      <c r="M12" s="30">
        <f t="shared" si="1"/>
        <v>247</v>
      </c>
      <c r="N12" s="30">
        <f t="shared" si="3"/>
        <v>238</v>
      </c>
      <c r="O12" s="30">
        <f t="shared" si="4"/>
        <v>226</v>
      </c>
      <c r="P12" s="30">
        <f t="shared" si="2"/>
        <v>221</v>
      </c>
    </row>
    <row r="13" spans="1:16" x14ac:dyDescent="0.2">
      <c r="A13" s="37">
        <v>7</v>
      </c>
      <c r="B13" s="28" t="s">
        <v>45</v>
      </c>
      <c r="C13" s="28" t="s">
        <v>20</v>
      </c>
      <c r="D13" s="23"/>
      <c r="E13" s="23">
        <v>253</v>
      </c>
      <c r="F13" s="23"/>
      <c r="G13" s="23">
        <v>244</v>
      </c>
      <c r="H13" s="23"/>
      <c r="I13" s="23"/>
      <c r="J13" s="23"/>
      <c r="K13" s="23">
        <f t="shared" si="0"/>
        <v>497</v>
      </c>
      <c r="L13" s="30"/>
      <c r="M13" s="30">
        <f t="shared" si="1"/>
        <v>253</v>
      </c>
      <c r="N13" s="30">
        <f t="shared" si="3"/>
        <v>244</v>
      </c>
      <c r="O13" s="19"/>
      <c r="P13" s="19"/>
    </row>
    <row r="14" spans="1:16" x14ac:dyDescent="0.2">
      <c r="A14" s="31"/>
      <c r="B14" s="32"/>
      <c r="C14" s="32"/>
      <c r="D14" s="33"/>
      <c r="E14" s="33"/>
      <c r="F14" s="33"/>
      <c r="G14" s="33"/>
      <c r="H14" s="33"/>
      <c r="I14" s="33"/>
      <c r="J14" s="33"/>
      <c r="K14" s="30"/>
      <c r="L14" s="30"/>
      <c r="M14" s="30"/>
      <c r="N14" s="19"/>
      <c r="O14" s="19"/>
      <c r="P14" s="19"/>
    </row>
    <row r="15" spans="1:16" x14ac:dyDescent="0.2">
      <c r="A15" s="18"/>
      <c r="B15" s="19"/>
      <c r="C15" s="19"/>
      <c r="D15" s="34"/>
      <c r="E15" s="21" t="s">
        <v>5</v>
      </c>
      <c r="F15" s="21"/>
      <c r="G15" s="21"/>
      <c r="H15" s="33"/>
      <c r="I15" s="21"/>
      <c r="J15" s="36"/>
      <c r="K15" s="19"/>
      <c r="L15" s="19"/>
      <c r="M15" s="19"/>
      <c r="N15" s="19"/>
      <c r="O15" s="19"/>
      <c r="P15" s="19"/>
    </row>
    <row r="16" spans="1:16" x14ac:dyDescent="0.2">
      <c r="B16" s="11" t="s">
        <v>8</v>
      </c>
      <c r="C16" s="23"/>
      <c r="D16" s="23" t="s">
        <v>4</v>
      </c>
      <c r="E16" s="23" t="s">
        <v>4</v>
      </c>
      <c r="F16" s="23" t="s">
        <v>4</v>
      </c>
      <c r="G16" s="23" t="s">
        <v>4</v>
      </c>
      <c r="H16" s="23" t="s">
        <v>4</v>
      </c>
      <c r="I16" s="23" t="s">
        <v>4</v>
      </c>
      <c r="J16" s="23" t="s">
        <v>4</v>
      </c>
      <c r="K16" s="24" t="s">
        <v>13</v>
      </c>
      <c r="L16" s="30"/>
      <c r="M16" s="18"/>
      <c r="N16" s="18"/>
      <c r="O16" s="18"/>
      <c r="P16" s="18"/>
    </row>
    <row r="17" spans="1:16" x14ac:dyDescent="0.2">
      <c r="A17" s="23" t="s">
        <v>1</v>
      </c>
      <c r="B17" s="23" t="s">
        <v>2</v>
      </c>
      <c r="C17" s="23" t="s">
        <v>3</v>
      </c>
      <c r="D17" s="25">
        <f t="shared" ref="D17:J17" si="5">D6</f>
        <v>41577</v>
      </c>
      <c r="E17" s="25">
        <f t="shared" si="5"/>
        <v>41591</v>
      </c>
      <c r="F17" s="25">
        <f t="shared" si="5"/>
        <v>41605</v>
      </c>
      <c r="G17" s="25">
        <f t="shared" si="5"/>
        <v>41647</v>
      </c>
      <c r="H17" s="25">
        <f t="shared" si="5"/>
        <v>41297</v>
      </c>
      <c r="I17" s="25">
        <f t="shared" si="5"/>
        <v>41675</v>
      </c>
      <c r="J17" s="25">
        <f t="shared" si="5"/>
        <v>41318</v>
      </c>
      <c r="K17" s="26" t="s">
        <v>6</v>
      </c>
      <c r="L17" s="30"/>
      <c r="M17" s="30">
        <v>1</v>
      </c>
      <c r="N17" s="19">
        <v>2</v>
      </c>
      <c r="O17" s="19">
        <v>3</v>
      </c>
      <c r="P17" s="19">
        <v>4</v>
      </c>
    </row>
    <row r="18" spans="1:16" x14ac:dyDescent="0.2">
      <c r="A18" s="27">
        <v>1</v>
      </c>
      <c r="B18" s="28" t="s">
        <v>30</v>
      </c>
      <c r="C18" s="28" t="s">
        <v>35</v>
      </c>
      <c r="D18" s="2"/>
      <c r="E18" s="2"/>
      <c r="F18" s="2">
        <v>249</v>
      </c>
      <c r="G18" s="2">
        <v>241</v>
      </c>
      <c r="H18" s="2">
        <v>243</v>
      </c>
      <c r="I18" s="2">
        <v>248</v>
      </c>
      <c r="J18" s="2"/>
      <c r="K18" s="23">
        <f>M18+N18+O18+P18</f>
        <v>981</v>
      </c>
      <c r="L18" s="30"/>
      <c r="M18" s="30">
        <f t="shared" ref="M18:M21" si="6">LARGE(D18:J18,1)</f>
        <v>249</v>
      </c>
      <c r="N18" s="30">
        <f>LARGE(D18:J18,2)</f>
        <v>248</v>
      </c>
      <c r="O18" s="30">
        <f>LARGE(D18:J18,3)</f>
        <v>243</v>
      </c>
      <c r="P18" s="30">
        <f t="shared" ref="P18:P19" si="7">LARGE(D18:J18,4)</f>
        <v>241</v>
      </c>
    </row>
    <row r="19" spans="1:16" x14ac:dyDescent="0.2">
      <c r="A19" s="27">
        <v>2</v>
      </c>
      <c r="B19" s="28" t="s">
        <v>23</v>
      </c>
      <c r="C19" s="14" t="s">
        <v>24</v>
      </c>
      <c r="D19" s="23">
        <v>219</v>
      </c>
      <c r="E19" s="2">
        <v>234</v>
      </c>
      <c r="F19" s="2">
        <v>217</v>
      </c>
      <c r="G19" s="2"/>
      <c r="H19" s="2"/>
      <c r="I19" s="2">
        <v>240</v>
      </c>
      <c r="J19" s="2"/>
      <c r="K19" s="23">
        <f>M19+N19+O19+P19</f>
        <v>910</v>
      </c>
      <c r="L19" s="30"/>
      <c r="M19" s="30">
        <f t="shared" si="6"/>
        <v>240</v>
      </c>
      <c r="N19" s="30">
        <f>LARGE(D19:J19,2)</f>
        <v>234</v>
      </c>
      <c r="O19" s="30">
        <f>LARGE(D19:J19,3)</f>
        <v>219</v>
      </c>
      <c r="P19" s="30">
        <f t="shared" si="7"/>
        <v>217</v>
      </c>
    </row>
    <row r="20" spans="1:16" x14ac:dyDescent="0.2">
      <c r="A20" s="27">
        <v>3</v>
      </c>
      <c r="B20" s="28" t="s">
        <v>62</v>
      </c>
      <c r="C20" s="28" t="s">
        <v>21</v>
      </c>
      <c r="D20" s="23"/>
      <c r="E20" s="23"/>
      <c r="F20" s="23"/>
      <c r="G20" s="23">
        <v>256</v>
      </c>
      <c r="H20" s="23">
        <v>253</v>
      </c>
      <c r="I20" s="23">
        <v>249</v>
      </c>
      <c r="J20" s="23"/>
      <c r="K20" s="23">
        <f>M20+N20+O20+P20</f>
        <v>758</v>
      </c>
      <c r="L20" s="30"/>
      <c r="M20" s="30">
        <f t="shared" si="6"/>
        <v>256</v>
      </c>
      <c r="N20" s="30">
        <f>LARGE(D20:J20,2)</f>
        <v>253</v>
      </c>
      <c r="O20" s="30">
        <f>LARGE(D20:J20,3)</f>
        <v>249</v>
      </c>
      <c r="P20" s="30"/>
    </row>
    <row r="21" spans="1:16" x14ac:dyDescent="0.2">
      <c r="A21" s="27">
        <v>4</v>
      </c>
      <c r="B21" s="28" t="s">
        <v>55</v>
      </c>
      <c r="C21" s="28" t="s">
        <v>20</v>
      </c>
      <c r="D21" s="2"/>
      <c r="E21" s="23"/>
      <c r="F21" s="23">
        <v>229</v>
      </c>
      <c r="G21" s="23"/>
      <c r="H21" s="23"/>
      <c r="I21" s="23"/>
      <c r="J21" s="23"/>
      <c r="K21" s="23">
        <f>M21+N21+O21+P21</f>
        <v>229</v>
      </c>
      <c r="L21" s="30"/>
      <c r="M21" s="30">
        <f t="shared" si="6"/>
        <v>229</v>
      </c>
      <c r="N21" s="30"/>
      <c r="O21" s="30"/>
      <c r="P21" s="30"/>
    </row>
    <row r="22" spans="1:16" x14ac:dyDescent="0.2">
      <c r="A22" s="37">
        <v>5</v>
      </c>
      <c r="B22" s="28"/>
      <c r="C22" s="28"/>
      <c r="D22" s="2"/>
      <c r="E22" s="23"/>
      <c r="F22" s="23"/>
      <c r="G22" s="23"/>
      <c r="H22" s="23"/>
      <c r="I22" s="23"/>
      <c r="J22" s="23"/>
      <c r="K22" s="23">
        <f t="shared" ref="K22:K23" si="8">M22+N22+O22+P22</f>
        <v>0</v>
      </c>
      <c r="L22" s="30"/>
      <c r="M22" s="30"/>
      <c r="N22" s="30"/>
      <c r="O22" s="30"/>
      <c r="P22" s="30"/>
    </row>
    <row r="23" spans="1:16" x14ac:dyDescent="0.2">
      <c r="A23" s="37">
        <v>6</v>
      </c>
      <c r="B23" s="28"/>
      <c r="C23" s="28"/>
      <c r="D23" s="2"/>
      <c r="E23" s="2"/>
      <c r="F23" s="2"/>
      <c r="G23" s="2"/>
      <c r="H23" s="2"/>
      <c r="I23" s="2"/>
      <c r="J23" s="2"/>
      <c r="K23" s="23">
        <f t="shared" si="8"/>
        <v>0</v>
      </c>
      <c r="L23" s="30"/>
      <c r="M23" s="30"/>
      <c r="N23" s="30"/>
      <c r="O23" s="30"/>
      <c r="P23" s="30"/>
    </row>
    <row r="24" spans="1:16" x14ac:dyDescent="0.2">
      <c r="A24" s="18"/>
      <c r="B24" s="29"/>
      <c r="C24" s="29"/>
      <c r="D24" s="19"/>
      <c r="E24" s="19"/>
      <c r="F24" s="19"/>
      <c r="G24" s="19"/>
      <c r="H24" s="19"/>
      <c r="I24" s="19"/>
      <c r="J24" s="19"/>
      <c r="K24" s="30"/>
      <c r="L24" s="30"/>
      <c r="M24" s="30"/>
      <c r="N24" s="19"/>
      <c r="O24" s="19"/>
      <c r="P24" s="19"/>
    </row>
    <row r="25" spans="1:16" x14ac:dyDescent="0.2">
      <c r="A25" s="18"/>
      <c r="B25" s="19"/>
      <c r="C25" s="19"/>
      <c r="D25" s="20"/>
      <c r="E25" s="21" t="s">
        <v>5</v>
      </c>
      <c r="F25" s="21"/>
      <c r="G25" s="21"/>
      <c r="H25" s="21"/>
      <c r="I25" s="21"/>
      <c r="J25" s="22"/>
      <c r="K25" s="19"/>
      <c r="L25" s="19"/>
      <c r="M25" s="19"/>
      <c r="N25" s="19"/>
      <c r="O25" s="19"/>
      <c r="P25" s="19"/>
    </row>
    <row r="26" spans="1:16" x14ac:dyDescent="0.2">
      <c r="B26" s="11" t="s">
        <v>9</v>
      </c>
      <c r="C26" s="23"/>
      <c r="D26" s="23" t="s">
        <v>4</v>
      </c>
      <c r="E26" s="23" t="s">
        <v>4</v>
      </c>
      <c r="F26" s="23" t="s">
        <v>4</v>
      </c>
      <c r="G26" s="23" t="s">
        <v>4</v>
      </c>
      <c r="H26" s="23" t="s">
        <v>4</v>
      </c>
      <c r="I26" s="23" t="s">
        <v>4</v>
      </c>
      <c r="J26" s="23" t="s">
        <v>4</v>
      </c>
      <c r="K26" s="24" t="s">
        <v>13</v>
      </c>
      <c r="L26" s="30"/>
      <c r="M26" s="30"/>
      <c r="N26" s="19"/>
      <c r="O26" s="19"/>
      <c r="P26" s="19"/>
    </row>
    <row r="27" spans="1:16" x14ac:dyDescent="0.2">
      <c r="A27" s="23" t="s">
        <v>1</v>
      </c>
      <c r="B27" s="23" t="s">
        <v>2</v>
      </c>
      <c r="C27" s="23" t="s">
        <v>3</v>
      </c>
      <c r="D27" s="25">
        <f t="shared" ref="D27:J27" si="9">D6</f>
        <v>41577</v>
      </c>
      <c r="E27" s="25">
        <f t="shared" si="9"/>
        <v>41591</v>
      </c>
      <c r="F27" s="25">
        <f t="shared" si="9"/>
        <v>41605</v>
      </c>
      <c r="G27" s="25">
        <f t="shared" si="9"/>
        <v>41647</v>
      </c>
      <c r="H27" s="25">
        <f t="shared" si="9"/>
        <v>41297</v>
      </c>
      <c r="I27" s="25">
        <f t="shared" si="9"/>
        <v>41675</v>
      </c>
      <c r="J27" s="25">
        <f t="shared" si="9"/>
        <v>41318</v>
      </c>
      <c r="K27" s="26" t="s">
        <v>6</v>
      </c>
      <c r="L27" s="30"/>
      <c r="M27" s="30">
        <v>1</v>
      </c>
      <c r="N27" s="19">
        <v>2</v>
      </c>
      <c r="O27" s="19">
        <v>3</v>
      </c>
      <c r="P27" s="19">
        <v>4</v>
      </c>
    </row>
    <row r="28" spans="1:16" x14ac:dyDescent="0.2">
      <c r="A28" s="27">
        <v>1</v>
      </c>
      <c r="B28" s="28" t="s">
        <v>27</v>
      </c>
      <c r="C28" s="28" t="s">
        <v>20</v>
      </c>
      <c r="D28" s="23"/>
      <c r="E28" s="23">
        <v>272</v>
      </c>
      <c r="F28" s="23"/>
      <c r="G28" s="23">
        <v>266</v>
      </c>
      <c r="H28" s="23">
        <v>275</v>
      </c>
      <c r="I28" s="23">
        <v>274</v>
      </c>
      <c r="J28" s="23"/>
      <c r="K28" s="23">
        <f>M28+N28+O28+P28</f>
        <v>1087</v>
      </c>
      <c r="L28" s="30"/>
      <c r="M28" s="30">
        <f>LARGE(D28:J28,1)</f>
        <v>275</v>
      </c>
      <c r="N28" s="30">
        <f>LARGE(D28:J28,2)</f>
        <v>274</v>
      </c>
      <c r="O28" s="30">
        <f>LARGE(D28:J28,3)</f>
        <v>272</v>
      </c>
      <c r="P28" s="30">
        <f t="shared" ref="P28:P31" si="10">LARGE(D28:J28,4)</f>
        <v>266</v>
      </c>
    </row>
    <row r="29" spans="1:16" x14ac:dyDescent="0.2">
      <c r="A29" s="27">
        <v>2</v>
      </c>
      <c r="B29" s="28" t="s">
        <v>57</v>
      </c>
      <c r="C29" s="28" t="s">
        <v>35</v>
      </c>
      <c r="D29" s="23"/>
      <c r="E29" s="23"/>
      <c r="F29" s="23">
        <v>264</v>
      </c>
      <c r="G29" s="23">
        <v>273</v>
      </c>
      <c r="H29" s="23">
        <v>270</v>
      </c>
      <c r="I29" s="23">
        <v>278</v>
      </c>
      <c r="J29" s="23"/>
      <c r="K29" s="23">
        <f>M29+N29+O29+P29</f>
        <v>1085</v>
      </c>
      <c r="L29" s="30"/>
      <c r="M29" s="30">
        <f>LARGE(D29:J29,1)</f>
        <v>278</v>
      </c>
      <c r="N29" s="30">
        <f>LARGE(D29:J29,2)</f>
        <v>273</v>
      </c>
      <c r="O29" s="30">
        <f>LARGE(D29:J29,3)</f>
        <v>270</v>
      </c>
      <c r="P29" s="30">
        <f t="shared" si="10"/>
        <v>264</v>
      </c>
    </row>
    <row r="30" spans="1:16" x14ac:dyDescent="0.2">
      <c r="A30" s="27">
        <v>3</v>
      </c>
      <c r="B30" s="28" t="s">
        <v>44</v>
      </c>
      <c r="C30" s="28" t="s">
        <v>24</v>
      </c>
      <c r="D30" s="23">
        <v>267</v>
      </c>
      <c r="E30" s="23">
        <v>272</v>
      </c>
      <c r="F30" s="23">
        <v>270</v>
      </c>
      <c r="G30" s="23">
        <v>250</v>
      </c>
      <c r="H30" s="23">
        <v>251</v>
      </c>
      <c r="I30" s="23">
        <v>265</v>
      </c>
      <c r="J30" s="23"/>
      <c r="K30" s="23">
        <f>M30+N30+O30+P30</f>
        <v>1074</v>
      </c>
      <c r="L30" s="30"/>
      <c r="M30" s="30">
        <f>LARGE(D30:J30,1)</f>
        <v>272</v>
      </c>
      <c r="N30" s="30">
        <f t="shared" ref="N30:N31" si="11">LARGE(D30:J30,2)</f>
        <v>270</v>
      </c>
      <c r="O30" s="30">
        <f t="shared" ref="O30:O31" si="12">LARGE(D30:J30,3)</f>
        <v>267</v>
      </c>
      <c r="P30" s="30">
        <f t="shared" si="10"/>
        <v>265</v>
      </c>
    </row>
    <row r="31" spans="1:16" x14ac:dyDescent="0.2">
      <c r="A31" s="27">
        <v>4</v>
      </c>
      <c r="B31" s="28" t="s">
        <v>31</v>
      </c>
      <c r="C31" s="28" t="s">
        <v>20</v>
      </c>
      <c r="D31" s="23">
        <v>267</v>
      </c>
      <c r="E31" s="23">
        <v>255</v>
      </c>
      <c r="F31" s="23">
        <v>258</v>
      </c>
      <c r="G31" s="23">
        <v>264</v>
      </c>
      <c r="H31" s="23">
        <v>265</v>
      </c>
      <c r="I31" s="23">
        <v>271</v>
      </c>
      <c r="J31" s="23"/>
      <c r="K31" s="23">
        <f>M31+N31+O31+P31</f>
        <v>1067</v>
      </c>
      <c r="L31" s="30"/>
      <c r="M31" s="30">
        <f t="shared" ref="M31:M32" si="13">LARGE(D31:J31,1)</f>
        <v>271</v>
      </c>
      <c r="N31" s="30">
        <f t="shared" si="11"/>
        <v>267</v>
      </c>
      <c r="O31" s="30">
        <f t="shared" si="12"/>
        <v>265</v>
      </c>
      <c r="P31" s="30">
        <f t="shared" si="10"/>
        <v>264</v>
      </c>
    </row>
    <row r="32" spans="1:16" x14ac:dyDescent="0.2">
      <c r="A32" s="27">
        <v>5</v>
      </c>
      <c r="B32" s="28" t="s">
        <v>39</v>
      </c>
      <c r="C32" s="28" t="s">
        <v>21</v>
      </c>
      <c r="D32" s="23"/>
      <c r="E32" s="23"/>
      <c r="F32" s="23">
        <v>255</v>
      </c>
      <c r="G32" s="23"/>
      <c r="H32" s="23"/>
      <c r="I32" s="23"/>
      <c r="J32" s="23"/>
      <c r="K32" s="23">
        <f>M32+N32+O32+P32</f>
        <v>255</v>
      </c>
      <c r="L32" s="30"/>
      <c r="M32" s="30">
        <f t="shared" si="13"/>
        <v>255</v>
      </c>
      <c r="N32" s="30"/>
      <c r="O32" s="30"/>
      <c r="P32" s="30"/>
    </row>
    <row r="33" spans="1:16" x14ac:dyDescent="0.2">
      <c r="A33" s="27">
        <v>6</v>
      </c>
      <c r="B33" s="28"/>
      <c r="C33" s="28"/>
      <c r="D33" s="23"/>
      <c r="E33" s="23"/>
      <c r="F33" s="23"/>
      <c r="G33" s="23"/>
      <c r="H33" s="23"/>
      <c r="I33" s="23"/>
      <c r="J33" s="23"/>
      <c r="K33" s="23">
        <f t="shared" ref="K33" si="14">M33+N33+O33+P33</f>
        <v>0</v>
      </c>
      <c r="L33" s="30"/>
      <c r="M33" s="30"/>
      <c r="N33" s="19"/>
      <c r="O33" s="19"/>
      <c r="P33" s="19"/>
    </row>
    <row r="34" spans="1:16" x14ac:dyDescent="0.2">
      <c r="A34" s="31"/>
      <c r="B34" s="32"/>
      <c r="C34" s="32"/>
      <c r="D34" s="33"/>
      <c r="E34" s="33"/>
      <c r="F34" s="33"/>
      <c r="G34" s="33"/>
      <c r="H34" s="33"/>
      <c r="I34" s="30"/>
      <c r="J34" s="30"/>
      <c r="K34" s="30"/>
      <c r="L34" s="30"/>
      <c r="M34" s="30"/>
      <c r="N34" s="19"/>
      <c r="O34" s="19"/>
      <c r="P34" s="19"/>
    </row>
    <row r="35" spans="1:16" x14ac:dyDescent="0.2">
      <c r="A35" s="18"/>
      <c r="B35" s="19"/>
      <c r="C35" s="19"/>
      <c r="D35" s="34"/>
      <c r="E35" s="33" t="s">
        <v>5</v>
      </c>
      <c r="F35" s="33"/>
      <c r="G35" s="33"/>
      <c r="H35" s="33"/>
      <c r="I35" s="21"/>
      <c r="J35" s="22"/>
      <c r="K35" s="19"/>
      <c r="L35" s="19"/>
      <c r="M35" s="19"/>
      <c r="N35" s="19"/>
      <c r="O35" s="19"/>
      <c r="P35" s="18"/>
    </row>
    <row r="36" spans="1:16" x14ac:dyDescent="0.2">
      <c r="B36" s="11" t="s">
        <v>10</v>
      </c>
      <c r="C36" s="23"/>
      <c r="D36" s="23" t="s">
        <v>4</v>
      </c>
      <c r="E36" s="23" t="s">
        <v>4</v>
      </c>
      <c r="F36" s="23" t="s">
        <v>4</v>
      </c>
      <c r="G36" s="23" t="s">
        <v>4</v>
      </c>
      <c r="H36" s="23" t="s">
        <v>4</v>
      </c>
      <c r="I36" s="23" t="s">
        <v>4</v>
      </c>
      <c r="J36" s="23" t="s">
        <v>4</v>
      </c>
      <c r="K36" s="24" t="s">
        <v>13</v>
      </c>
      <c r="L36" s="30"/>
      <c r="M36" s="30"/>
      <c r="N36" s="19"/>
      <c r="O36" s="19"/>
      <c r="P36" s="19"/>
    </row>
    <row r="37" spans="1:16" x14ac:dyDescent="0.2">
      <c r="A37" s="23" t="s">
        <v>1</v>
      </c>
      <c r="B37" s="23" t="s">
        <v>2</v>
      </c>
      <c r="C37" s="23" t="s">
        <v>3</v>
      </c>
      <c r="D37" s="25">
        <f t="shared" ref="D37:J37" si="15">D6</f>
        <v>41577</v>
      </c>
      <c r="E37" s="25">
        <f t="shared" si="15"/>
        <v>41591</v>
      </c>
      <c r="F37" s="25">
        <f t="shared" si="15"/>
        <v>41605</v>
      </c>
      <c r="G37" s="25">
        <f t="shared" si="15"/>
        <v>41647</v>
      </c>
      <c r="H37" s="25">
        <f t="shared" si="15"/>
        <v>41297</v>
      </c>
      <c r="I37" s="25">
        <f t="shared" si="15"/>
        <v>41675</v>
      </c>
      <c r="J37" s="25">
        <f t="shared" si="15"/>
        <v>41318</v>
      </c>
      <c r="K37" s="26" t="s">
        <v>6</v>
      </c>
      <c r="L37" s="30"/>
      <c r="M37" s="30">
        <v>1</v>
      </c>
      <c r="N37" s="19">
        <v>2</v>
      </c>
      <c r="O37" s="19">
        <v>3</v>
      </c>
      <c r="P37" s="19">
        <v>4</v>
      </c>
    </row>
    <row r="38" spans="1:16" x14ac:dyDescent="0.2">
      <c r="A38" s="27">
        <v>1</v>
      </c>
      <c r="B38" s="28" t="s">
        <v>33</v>
      </c>
      <c r="C38" s="14" t="s">
        <v>21</v>
      </c>
      <c r="D38" s="2">
        <v>284</v>
      </c>
      <c r="E38" s="2">
        <v>283</v>
      </c>
      <c r="F38" s="2">
        <v>285</v>
      </c>
      <c r="G38" s="2">
        <v>290</v>
      </c>
      <c r="H38" s="2"/>
      <c r="I38" s="2">
        <v>280</v>
      </c>
      <c r="J38" s="2"/>
      <c r="K38" s="23">
        <f t="shared" ref="K38:K43" si="16">M38+N38+O38+P38</f>
        <v>1142</v>
      </c>
      <c r="L38" s="30"/>
      <c r="M38" s="30">
        <f t="shared" ref="M38:M43" si="17">LARGE(D38:J38,1)</f>
        <v>290</v>
      </c>
      <c r="N38" s="30">
        <f>LARGE(D38:J38,2)</f>
        <v>285</v>
      </c>
      <c r="O38" s="30">
        <f>LARGE(D38:J38,3)</f>
        <v>284</v>
      </c>
      <c r="P38" s="30">
        <f t="shared" ref="P38:P42" si="18">LARGE(D38:J38,4)</f>
        <v>283</v>
      </c>
    </row>
    <row r="39" spans="1:16" x14ac:dyDescent="0.2">
      <c r="A39" s="27">
        <v>2</v>
      </c>
      <c r="B39" s="28" t="s">
        <v>40</v>
      </c>
      <c r="C39" s="28" t="s">
        <v>41</v>
      </c>
      <c r="D39" s="2">
        <v>275</v>
      </c>
      <c r="E39" s="2">
        <v>279</v>
      </c>
      <c r="F39" s="2">
        <v>282</v>
      </c>
      <c r="G39" s="2">
        <v>281</v>
      </c>
      <c r="H39" s="2">
        <v>271</v>
      </c>
      <c r="I39" s="2">
        <v>284</v>
      </c>
      <c r="J39" s="2"/>
      <c r="K39" s="23">
        <f t="shared" si="16"/>
        <v>1126</v>
      </c>
      <c r="L39" s="30"/>
      <c r="M39" s="30">
        <f>LARGE(D39:J39,1)</f>
        <v>284</v>
      </c>
      <c r="N39" s="30">
        <f t="shared" ref="N39:N43" si="19">LARGE(D39:J39,2)</f>
        <v>282</v>
      </c>
      <c r="O39" s="30">
        <f t="shared" ref="O39:O42" si="20">LARGE(D39:J39,3)</f>
        <v>281</v>
      </c>
      <c r="P39" s="30">
        <f t="shared" si="18"/>
        <v>279</v>
      </c>
    </row>
    <row r="40" spans="1:16" x14ac:dyDescent="0.2">
      <c r="A40" s="27">
        <v>3</v>
      </c>
      <c r="B40" s="28" t="s">
        <v>26</v>
      </c>
      <c r="C40" s="28" t="s">
        <v>21</v>
      </c>
      <c r="D40" s="2">
        <v>276</v>
      </c>
      <c r="E40" s="2">
        <v>273</v>
      </c>
      <c r="F40" s="2">
        <v>273</v>
      </c>
      <c r="G40" s="2">
        <v>280</v>
      </c>
      <c r="H40" s="2">
        <v>287</v>
      </c>
      <c r="I40" s="2">
        <v>283</v>
      </c>
      <c r="J40" s="2"/>
      <c r="K40" s="23">
        <f t="shared" si="16"/>
        <v>1126</v>
      </c>
      <c r="L40" s="30"/>
      <c r="M40" s="30">
        <f t="shared" si="17"/>
        <v>287</v>
      </c>
      <c r="N40" s="30">
        <f t="shared" si="19"/>
        <v>283</v>
      </c>
      <c r="O40" s="30">
        <f t="shared" si="20"/>
        <v>280</v>
      </c>
      <c r="P40" s="30">
        <f t="shared" si="18"/>
        <v>276</v>
      </c>
    </row>
    <row r="41" spans="1:16" x14ac:dyDescent="0.2">
      <c r="A41" s="27">
        <v>4</v>
      </c>
      <c r="B41" s="28" t="s">
        <v>25</v>
      </c>
      <c r="C41" s="28" t="s">
        <v>21</v>
      </c>
      <c r="D41" s="2">
        <v>281</v>
      </c>
      <c r="E41" s="2">
        <v>279</v>
      </c>
      <c r="F41" s="2">
        <v>277</v>
      </c>
      <c r="G41" s="2"/>
      <c r="H41" s="2">
        <v>283</v>
      </c>
      <c r="I41" s="2">
        <v>270</v>
      </c>
      <c r="J41" s="2"/>
      <c r="K41" s="23">
        <f t="shared" si="16"/>
        <v>1120</v>
      </c>
      <c r="L41" s="30"/>
      <c r="M41" s="30">
        <f t="shared" si="17"/>
        <v>283</v>
      </c>
      <c r="N41" s="30">
        <f t="shared" si="19"/>
        <v>281</v>
      </c>
      <c r="O41" s="30">
        <f t="shared" si="20"/>
        <v>279</v>
      </c>
      <c r="P41" s="30">
        <f t="shared" si="18"/>
        <v>277</v>
      </c>
    </row>
    <row r="42" spans="1:16" x14ac:dyDescent="0.2">
      <c r="A42" s="27">
        <v>5</v>
      </c>
      <c r="B42" s="28" t="s">
        <v>36</v>
      </c>
      <c r="C42" s="28" t="s">
        <v>20</v>
      </c>
      <c r="D42" s="2">
        <v>270</v>
      </c>
      <c r="E42" s="2"/>
      <c r="F42" s="2">
        <v>277</v>
      </c>
      <c r="G42" s="2"/>
      <c r="H42" s="2">
        <v>265</v>
      </c>
      <c r="I42" s="2">
        <v>271</v>
      </c>
      <c r="J42" s="2"/>
      <c r="K42" s="23">
        <f t="shared" si="16"/>
        <v>1083</v>
      </c>
      <c r="L42" s="30"/>
      <c r="M42" s="30">
        <f t="shared" si="17"/>
        <v>277</v>
      </c>
      <c r="N42" s="30">
        <f t="shared" si="19"/>
        <v>271</v>
      </c>
      <c r="O42" s="30">
        <f t="shared" si="20"/>
        <v>270</v>
      </c>
      <c r="P42" s="30">
        <f t="shared" si="18"/>
        <v>265</v>
      </c>
    </row>
    <row r="43" spans="1:16" x14ac:dyDescent="0.2">
      <c r="A43" s="27">
        <v>6</v>
      </c>
      <c r="B43" s="28" t="s">
        <v>58</v>
      </c>
      <c r="C43" s="28" t="s">
        <v>20</v>
      </c>
      <c r="D43" s="2"/>
      <c r="E43" s="2">
        <v>280</v>
      </c>
      <c r="F43" s="2">
        <v>276</v>
      </c>
      <c r="G43" s="2"/>
      <c r="H43" s="2"/>
      <c r="I43" s="2"/>
      <c r="J43" s="2"/>
      <c r="K43" s="23">
        <f t="shared" si="16"/>
        <v>556</v>
      </c>
      <c r="L43" s="30"/>
      <c r="M43" s="30">
        <f t="shared" si="17"/>
        <v>280</v>
      </c>
      <c r="N43" s="30">
        <f t="shared" si="19"/>
        <v>276</v>
      </c>
      <c r="O43" s="30"/>
      <c r="P43" s="19"/>
    </row>
    <row r="44" spans="1:16" x14ac:dyDescent="0.2">
      <c r="A44" s="18"/>
      <c r="B44" s="32"/>
      <c r="C44" s="32"/>
      <c r="D44" s="33"/>
      <c r="E44" s="33"/>
      <c r="F44" s="33"/>
      <c r="G44" s="33"/>
      <c r="H44" s="33"/>
      <c r="I44" s="30"/>
      <c r="J44" s="30"/>
      <c r="K44" s="30"/>
      <c r="L44" s="30"/>
      <c r="M44" s="30"/>
      <c r="N44" s="19"/>
      <c r="O44" s="19"/>
      <c r="P44" s="19"/>
    </row>
    <row r="45" spans="1:16" x14ac:dyDescent="0.2">
      <c r="A45" s="18"/>
      <c r="B45" s="19"/>
      <c r="C45" s="19"/>
      <c r="D45" s="34"/>
      <c r="E45" s="33" t="s">
        <v>5</v>
      </c>
      <c r="F45" s="33"/>
      <c r="G45" s="33"/>
      <c r="H45" s="33"/>
      <c r="I45" s="21"/>
      <c r="J45" s="22"/>
      <c r="K45" s="19"/>
      <c r="L45" s="19"/>
      <c r="M45" s="19"/>
      <c r="N45" s="19"/>
      <c r="O45" s="19"/>
      <c r="P45" s="19"/>
    </row>
    <row r="46" spans="1:16" x14ac:dyDescent="0.2">
      <c r="B46" s="11" t="s">
        <v>11</v>
      </c>
      <c r="C46" s="23"/>
      <c r="D46" s="23" t="s">
        <v>4</v>
      </c>
      <c r="E46" s="23" t="s">
        <v>4</v>
      </c>
      <c r="F46" s="23" t="s">
        <v>4</v>
      </c>
      <c r="G46" s="23" t="s">
        <v>4</v>
      </c>
      <c r="H46" s="23" t="s">
        <v>4</v>
      </c>
      <c r="I46" s="23" t="s">
        <v>4</v>
      </c>
      <c r="J46" s="23" t="s">
        <v>4</v>
      </c>
      <c r="K46" s="24" t="s">
        <v>13</v>
      </c>
      <c r="L46" s="30"/>
      <c r="M46" s="30"/>
      <c r="N46" s="19"/>
      <c r="O46" s="19"/>
      <c r="P46" s="19"/>
    </row>
    <row r="47" spans="1:16" x14ac:dyDescent="0.2">
      <c r="A47" s="23" t="s">
        <v>1</v>
      </c>
      <c r="B47" s="23" t="s">
        <v>2</v>
      </c>
      <c r="C47" s="23" t="s">
        <v>3</v>
      </c>
      <c r="D47" s="25">
        <f t="shared" ref="D47:J47" si="21">D6</f>
        <v>41577</v>
      </c>
      <c r="E47" s="25">
        <f t="shared" si="21"/>
        <v>41591</v>
      </c>
      <c r="F47" s="25">
        <f t="shared" si="21"/>
        <v>41605</v>
      </c>
      <c r="G47" s="25">
        <f t="shared" si="21"/>
        <v>41647</v>
      </c>
      <c r="H47" s="25">
        <f t="shared" si="21"/>
        <v>41297</v>
      </c>
      <c r="I47" s="25">
        <f t="shared" si="21"/>
        <v>41675</v>
      </c>
      <c r="J47" s="25">
        <f t="shared" si="21"/>
        <v>41318</v>
      </c>
      <c r="K47" s="26" t="s">
        <v>6</v>
      </c>
      <c r="L47" s="30"/>
      <c r="M47" s="30">
        <v>1</v>
      </c>
      <c r="N47" s="19">
        <v>2</v>
      </c>
      <c r="O47" s="19">
        <v>3</v>
      </c>
      <c r="P47" s="19">
        <v>4</v>
      </c>
    </row>
    <row r="48" spans="1:16" x14ac:dyDescent="0.2">
      <c r="A48" s="27">
        <v>1</v>
      </c>
      <c r="B48" s="28"/>
      <c r="C48" s="28"/>
      <c r="D48" s="23"/>
      <c r="E48" s="23"/>
      <c r="F48" s="23"/>
      <c r="G48" s="23"/>
      <c r="H48" s="23"/>
      <c r="I48" s="23"/>
      <c r="J48" s="23"/>
      <c r="K48" s="23">
        <f>M48+N48+O48+P48</f>
        <v>0</v>
      </c>
      <c r="L48" s="30"/>
      <c r="M48" s="30"/>
      <c r="N48" s="30"/>
      <c r="O48" s="30"/>
      <c r="P48" s="30"/>
    </row>
    <row r="49" spans="1:16" x14ac:dyDescent="0.2">
      <c r="A49" s="31"/>
      <c r="B49" s="32"/>
      <c r="C49" s="32"/>
      <c r="D49" s="21"/>
      <c r="E49" s="21"/>
      <c r="F49" s="21"/>
      <c r="G49" s="21"/>
      <c r="H49" s="21"/>
      <c r="I49" s="30"/>
      <c r="J49" s="30"/>
      <c r="K49" s="30"/>
      <c r="L49" s="30"/>
      <c r="M49" s="30"/>
      <c r="N49" s="19"/>
      <c r="O49" s="19"/>
      <c r="P49" s="19"/>
    </row>
    <row r="50" spans="1:16" x14ac:dyDescent="0.2">
      <c r="A50" s="31"/>
      <c r="B50" s="19"/>
      <c r="C50" s="19"/>
      <c r="D50" s="34"/>
      <c r="E50" s="33" t="s">
        <v>5</v>
      </c>
      <c r="F50" s="33"/>
      <c r="G50" s="33"/>
      <c r="H50" s="33"/>
      <c r="I50" s="21"/>
      <c r="J50" s="22"/>
      <c r="K50" s="19"/>
      <c r="L50" s="30"/>
      <c r="M50" s="30"/>
      <c r="N50" s="19"/>
      <c r="O50" s="19"/>
      <c r="P50" s="19"/>
    </row>
    <row r="51" spans="1:16" x14ac:dyDescent="0.2">
      <c r="A51" s="31"/>
      <c r="B51" s="11" t="s">
        <v>28</v>
      </c>
      <c r="C51" s="23"/>
      <c r="D51" s="23" t="s">
        <v>4</v>
      </c>
      <c r="E51" s="23" t="s">
        <v>4</v>
      </c>
      <c r="F51" s="23" t="s">
        <v>4</v>
      </c>
      <c r="G51" s="23" t="s">
        <v>4</v>
      </c>
      <c r="H51" s="23" t="s">
        <v>4</v>
      </c>
      <c r="I51" s="23" t="s">
        <v>4</v>
      </c>
      <c r="J51" s="23" t="s">
        <v>4</v>
      </c>
      <c r="K51" s="24" t="s">
        <v>13</v>
      </c>
      <c r="L51" s="30"/>
      <c r="M51" s="30"/>
      <c r="N51" s="19"/>
      <c r="O51" s="19"/>
      <c r="P51" s="19"/>
    </row>
    <row r="52" spans="1:16" x14ac:dyDescent="0.2">
      <c r="A52" s="23" t="s">
        <v>1</v>
      </c>
      <c r="B52" s="23" t="s">
        <v>2</v>
      </c>
      <c r="C52" s="23" t="s">
        <v>3</v>
      </c>
      <c r="D52" s="25">
        <f t="shared" ref="D52:I52" si="22">D17</f>
        <v>41577</v>
      </c>
      <c r="E52" s="25">
        <f t="shared" si="22"/>
        <v>41591</v>
      </c>
      <c r="F52" s="25">
        <f t="shared" si="22"/>
        <v>41605</v>
      </c>
      <c r="G52" s="25">
        <f t="shared" si="22"/>
        <v>41647</v>
      </c>
      <c r="H52" s="25">
        <f t="shared" si="22"/>
        <v>41297</v>
      </c>
      <c r="I52" s="25">
        <f t="shared" si="22"/>
        <v>41675</v>
      </c>
      <c r="J52" s="25">
        <f>J6</f>
        <v>41318</v>
      </c>
      <c r="K52" s="26" t="s">
        <v>6</v>
      </c>
      <c r="L52" s="30"/>
      <c r="M52" s="30">
        <v>1</v>
      </c>
      <c r="N52" s="19">
        <v>2</v>
      </c>
      <c r="O52" s="19">
        <v>3</v>
      </c>
      <c r="P52" s="19">
        <v>4</v>
      </c>
    </row>
    <row r="53" spans="1:16" x14ac:dyDescent="0.2">
      <c r="A53" s="27">
        <v>1</v>
      </c>
      <c r="B53" s="28" t="s">
        <v>29</v>
      </c>
      <c r="C53" s="14" t="s">
        <v>21</v>
      </c>
      <c r="D53" s="23">
        <v>288</v>
      </c>
      <c r="E53" s="23">
        <v>289</v>
      </c>
      <c r="F53" s="23"/>
      <c r="G53" s="23">
        <v>290</v>
      </c>
      <c r="H53" s="23">
        <v>294</v>
      </c>
      <c r="I53" s="23">
        <v>290</v>
      </c>
      <c r="J53" s="23"/>
      <c r="K53" s="23">
        <f>M53+N53+O53+P53</f>
        <v>1163</v>
      </c>
      <c r="L53" s="30"/>
      <c r="M53" s="30">
        <f t="shared" ref="M53" si="23">LARGE(D53:J53,1)</f>
        <v>294</v>
      </c>
      <c r="N53" s="30">
        <f>LARGE(D53:J53,2)</f>
        <v>290</v>
      </c>
      <c r="O53" s="30">
        <f t="shared" ref="O53" si="24">LARGE(D53:J53,3)</f>
        <v>290</v>
      </c>
      <c r="P53" s="30">
        <f t="shared" ref="P53" si="25">LARGE(D53:J53,4)</f>
        <v>289</v>
      </c>
    </row>
    <row r="54" spans="1:16" x14ac:dyDescent="0.2">
      <c r="A54" s="31"/>
      <c r="B54" s="32"/>
      <c r="C54" s="32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19"/>
      <c r="O54" s="19"/>
      <c r="P54" s="19"/>
    </row>
    <row r="55" spans="1:16" x14ac:dyDescent="0.2">
      <c r="A55" s="18"/>
      <c r="B55" s="19"/>
      <c r="C55" s="19"/>
      <c r="D55" s="23"/>
      <c r="E55" s="23" t="s">
        <v>5</v>
      </c>
      <c r="F55" s="23"/>
      <c r="G55" s="23"/>
      <c r="H55" s="23"/>
      <c r="I55" s="21"/>
      <c r="J55" s="22"/>
      <c r="K55" s="19"/>
      <c r="L55" s="19"/>
      <c r="M55" s="19"/>
      <c r="N55" s="19"/>
      <c r="O55" s="19"/>
      <c r="P55" s="19"/>
    </row>
    <row r="56" spans="1:16" x14ac:dyDescent="0.2">
      <c r="B56" s="11" t="s">
        <v>14</v>
      </c>
      <c r="C56" s="23"/>
      <c r="D56" s="23" t="s">
        <v>4</v>
      </c>
      <c r="E56" s="23" t="s">
        <v>4</v>
      </c>
      <c r="F56" s="23" t="s">
        <v>4</v>
      </c>
      <c r="G56" s="23" t="s">
        <v>4</v>
      </c>
      <c r="H56" s="23" t="s">
        <v>4</v>
      </c>
      <c r="I56" s="26" t="s">
        <v>4</v>
      </c>
      <c r="J56" s="26" t="s">
        <v>4</v>
      </c>
      <c r="K56" s="24" t="s">
        <v>13</v>
      </c>
      <c r="L56" s="30"/>
      <c r="M56" s="30"/>
      <c r="N56" s="19"/>
      <c r="O56" s="19"/>
      <c r="P56" s="19"/>
    </row>
    <row r="57" spans="1:16" x14ac:dyDescent="0.2">
      <c r="A57" s="23" t="s">
        <v>1</v>
      </c>
      <c r="B57" s="23" t="s">
        <v>2</v>
      </c>
      <c r="C57" s="23" t="s">
        <v>3</v>
      </c>
      <c r="D57" s="25">
        <f t="shared" ref="D57:J57" si="26">D6</f>
        <v>41577</v>
      </c>
      <c r="E57" s="25">
        <f t="shared" si="26"/>
        <v>41591</v>
      </c>
      <c r="F57" s="25">
        <f t="shared" si="26"/>
        <v>41605</v>
      </c>
      <c r="G57" s="25">
        <f t="shared" si="26"/>
        <v>41647</v>
      </c>
      <c r="H57" s="25">
        <f t="shared" si="26"/>
        <v>41297</v>
      </c>
      <c r="I57" s="25">
        <f t="shared" si="26"/>
        <v>41675</v>
      </c>
      <c r="J57" s="25">
        <f t="shared" si="26"/>
        <v>41318</v>
      </c>
      <c r="K57" s="26" t="s">
        <v>6</v>
      </c>
      <c r="L57" s="30"/>
      <c r="M57" s="30">
        <v>1</v>
      </c>
      <c r="N57" s="19">
        <v>2</v>
      </c>
      <c r="O57" s="19">
        <v>3</v>
      </c>
      <c r="P57" s="19">
        <v>4</v>
      </c>
    </row>
    <row r="58" spans="1:16" x14ac:dyDescent="0.2">
      <c r="A58" s="27">
        <v>1</v>
      </c>
      <c r="B58" s="28" t="s">
        <v>59</v>
      </c>
      <c r="C58" s="28" t="s">
        <v>20</v>
      </c>
      <c r="D58" s="23"/>
      <c r="E58" s="23">
        <v>294</v>
      </c>
      <c r="F58" s="23">
        <v>295</v>
      </c>
      <c r="G58" s="23"/>
      <c r="H58" s="23"/>
      <c r="I58" s="23"/>
      <c r="J58" s="23"/>
      <c r="K58" s="23">
        <f>M58+N58+O58+P58</f>
        <v>589</v>
      </c>
      <c r="L58" s="30"/>
      <c r="M58" s="30">
        <f t="shared" ref="M58" si="27">LARGE(D58:J58,1)</f>
        <v>295</v>
      </c>
      <c r="N58" s="30">
        <f>LARGE(D58:J58,2)</f>
        <v>294</v>
      </c>
      <c r="O58" s="30"/>
      <c r="P58" s="30"/>
    </row>
    <row r="59" spans="1:16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8" x14ac:dyDescent="0.25">
      <c r="B60" s="16" t="s">
        <v>12</v>
      </c>
      <c r="C60" s="42" t="s">
        <v>18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B62" s="1"/>
      <c r="C62" s="1"/>
      <c r="D62" s="7"/>
      <c r="E62" s="41" t="s">
        <v>15</v>
      </c>
      <c r="F62" s="9" t="s">
        <v>16</v>
      </c>
      <c r="G62" s="9"/>
      <c r="H62" s="9"/>
      <c r="I62" s="9"/>
      <c r="J62" s="3"/>
      <c r="K62" s="1"/>
      <c r="L62" s="1"/>
      <c r="M62" s="1"/>
      <c r="N62" s="1"/>
      <c r="O62" s="1"/>
      <c r="P62" s="1"/>
    </row>
    <row r="63" spans="1:16" x14ac:dyDescent="0.2">
      <c r="B63" s="1"/>
      <c r="C63" s="1"/>
      <c r="D63" s="2" t="s">
        <v>4</v>
      </c>
      <c r="E63" s="2" t="s">
        <v>4</v>
      </c>
      <c r="F63" s="2" t="s">
        <v>4</v>
      </c>
      <c r="G63" s="2" t="s">
        <v>4</v>
      </c>
      <c r="H63" s="2" t="s">
        <v>4</v>
      </c>
      <c r="I63" s="2" t="s">
        <v>4</v>
      </c>
      <c r="J63" s="2" t="s">
        <v>4</v>
      </c>
      <c r="K63" s="24" t="s">
        <v>13</v>
      </c>
      <c r="L63" s="13"/>
      <c r="M63" s="13"/>
      <c r="N63" s="1"/>
      <c r="O63" s="1"/>
      <c r="P63" s="1"/>
    </row>
    <row r="64" spans="1:16" x14ac:dyDescent="0.2">
      <c r="B64" s="1"/>
      <c r="C64" s="2" t="s">
        <v>3</v>
      </c>
      <c r="D64" s="8">
        <f t="shared" ref="D64:J64" si="28">D6</f>
        <v>41577</v>
      </c>
      <c r="E64" s="8">
        <f t="shared" si="28"/>
        <v>41591</v>
      </c>
      <c r="F64" s="8">
        <f t="shared" si="28"/>
        <v>41605</v>
      </c>
      <c r="G64" s="8">
        <f t="shared" si="28"/>
        <v>41647</v>
      </c>
      <c r="H64" s="8">
        <f t="shared" si="28"/>
        <v>41297</v>
      </c>
      <c r="I64" s="8">
        <f t="shared" si="28"/>
        <v>41675</v>
      </c>
      <c r="J64" s="25">
        <f t="shared" si="28"/>
        <v>41318</v>
      </c>
      <c r="K64" s="10" t="s">
        <v>6</v>
      </c>
      <c r="L64" s="13"/>
      <c r="M64" s="30">
        <v>1</v>
      </c>
      <c r="N64" s="19">
        <v>2</v>
      </c>
      <c r="O64" s="19">
        <v>3</v>
      </c>
      <c r="P64" s="19">
        <v>4</v>
      </c>
    </row>
    <row r="65" spans="2:16" x14ac:dyDescent="0.2">
      <c r="B65" s="12">
        <v>1</v>
      </c>
      <c r="C65" s="14" t="s">
        <v>50</v>
      </c>
      <c r="D65" s="44">
        <v>860</v>
      </c>
      <c r="E65" s="44">
        <v>864</v>
      </c>
      <c r="F65" s="44">
        <v>861</v>
      </c>
      <c r="G65" s="44">
        <v>870.5</v>
      </c>
      <c r="H65" s="44">
        <v>872.1</v>
      </c>
      <c r="I65" s="44">
        <v>867.4</v>
      </c>
      <c r="J65" s="44"/>
      <c r="K65" s="45">
        <f>M65+N65+O65+P65</f>
        <v>3474</v>
      </c>
      <c r="L65" s="40"/>
      <c r="M65" s="46">
        <f>LARGE(D65:J65,1)</f>
        <v>872.1</v>
      </c>
      <c r="N65" s="46">
        <f>LARGE(D65:J65,2)</f>
        <v>870.5</v>
      </c>
      <c r="O65" s="46">
        <f>LARGE(D65:J65,3)</f>
        <v>867.4</v>
      </c>
      <c r="P65" s="46">
        <f t="shared" ref="P65:P67" si="29">LARGE(D65:J65,4)</f>
        <v>864</v>
      </c>
    </row>
    <row r="66" spans="2:16" x14ac:dyDescent="0.2">
      <c r="B66" s="12">
        <v>2</v>
      </c>
      <c r="C66" s="14" t="s">
        <v>51</v>
      </c>
      <c r="D66" s="44">
        <v>852.8</v>
      </c>
      <c r="E66" s="44">
        <v>848</v>
      </c>
      <c r="F66" s="44">
        <v>843.6</v>
      </c>
      <c r="G66" s="44">
        <v>852</v>
      </c>
      <c r="H66" s="44">
        <v>855.9</v>
      </c>
      <c r="I66" s="44">
        <v>854</v>
      </c>
      <c r="J66" s="44"/>
      <c r="K66" s="45">
        <f>M66+N66+O66+P66</f>
        <v>3414.7</v>
      </c>
      <c r="L66" s="40"/>
      <c r="M66" s="46">
        <f>LARGE(D66:J66,1)</f>
        <v>855.9</v>
      </c>
      <c r="N66" s="46">
        <f>LARGE(D66:J66,2)</f>
        <v>854</v>
      </c>
      <c r="O66" s="46">
        <f>LARGE(D66:J66,3)</f>
        <v>852.8</v>
      </c>
      <c r="P66" s="46">
        <f t="shared" si="29"/>
        <v>852</v>
      </c>
    </row>
    <row r="67" spans="2:16" x14ac:dyDescent="0.2">
      <c r="B67" s="12">
        <v>3</v>
      </c>
      <c r="C67" s="28" t="s">
        <v>20</v>
      </c>
      <c r="D67" s="44"/>
      <c r="E67" s="44">
        <v>858.4</v>
      </c>
      <c r="F67" s="44">
        <v>857.4</v>
      </c>
      <c r="G67" s="44">
        <v>823</v>
      </c>
      <c r="H67" s="44">
        <v>833.5</v>
      </c>
      <c r="I67" s="44">
        <v>839.9</v>
      </c>
      <c r="J67" s="44"/>
      <c r="K67" s="45">
        <f>M67+N67+O67+P67</f>
        <v>3389.2</v>
      </c>
      <c r="L67" s="40"/>
      <c r="M67" s="46">
        <f>LARGE(D67:J67,1)</f>
        <v>858.4</v>
      </c>
      <c r="N67" s="30">
        <f>LARGE(D67:J67,2)</f>
        <v>857.4</v>
      </c>
      <c r="O67" s="46">
        <f>LARGE(D67:J67,3)</f>
        <v>839.9</v>
      </c>
      <c r="P67" s="46">
        <f t="shared" si="29"/>
        <v>833.5</v>
      </c>
    </row>
    <row r="68" spans="2:16" x14ac:dyDescent="0.2">
      <c r="B68" s="12">
        <v>4</v>
      </c>
      <c r="C68" s="14" t="s">
        <v>63</v>
      </c>
      <c r="D68" s="48"/>
      <c r="E68" s="44"/>
      <c r="F68" s="44"/>
      <c r="G68" s="44"/>
      <c r="H68" s="44"/>
      <c r="I68" s="44">
        <v>818.4</v>
      </c>
      <c r="J68" s="44"/>
      <c r="K68" s="45">
        <f>M68+N68+O68+P68</f>
        <v>818.4</v>
      </c>
      <c r="L68" s="47"/>
      <c r="M68" s="46">
        <f>LARGE(D68:J68,1)</f>
        <v>818.4</v>
      </c>
      <c r="N68" s="30"/>
      <c r="O68" s="30"/>
      <c r="P68" s="38"/>
    </row>
    <row r="69" spans="2:16" x14ac:dyDescent="0.2">
      <c r="B69" s="12">
        <v>5</v>
      </c>
      <c r="C69" s="14"/>
      <c r="D69" s="44"/>
      <c r="E69" s="44"/>
      <c r="F69" s="44"/>
      <c r="G69" s="44"/>
      <c r="H69" s="44"/>
      <c r="I69" s="44"/>
      <c r="J69" s="44"/>
      <c r="K69" s="45">
        <f>M69+N69+O69+P69</f>
        <v>0</v>
      </c>
      <c r="L69" s="47"/>
      <c r="M69" s="46"/>
      <c r="N69" s="38"/>
      <c r="O69" s="38"/>
      <c r="P69" s="38"/>
    </row>
  </sheetData>
  <sortState ref="B28:K32">
    <sortCondition descending="1" ref="K28:K32"/>
  </sortState>
  <phoneticPr fontId="6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Luft 2013</vt:lpstr>
      <vt:lpstr>Miniatyr 2013</vt:lpstr>
    </vt:vector>
  </TitlesOfParts>
  <Company>Compaq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Kåre Sivertsen</dc:creator>
  <cp:lastModifiedBy>Atle Knudsen</cp:lastModifiedBy>
  <cp:lastPrinted>2013-11-27T06:15:50Z</cp:lastPrinted>
  <dcterms:created xsi:type="dcterms:W3CDTF">2001-01-11T11:09:40Z</dcterms:created>
  <dcterms:modified xsi:type="dcterms:W3CDTF">2014-02-17T09:23:49Z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-270820501</vt:i4>
  </property>
  <property fmtid="{D5CDD505-2E9C-101B-9397-08002B2CF9AE}" pid="3" name="_EmailSubject">
    <vt:lpwstr>Resultater</vt:lpwstr>
  </property>
  <property fmtid="{D5CDD505-2E9C-101B-9397-08002B2CF9AE}" pid="4" name="_AuthorEmail">
    <vt:lpwstr>k-bjosiv@online.no</vt:lpwstr>
  </property>
  <property fmtid="{D5CDD505-2E9C-101B-9397-08002B2CF9AE}" pid="5" name="_AuthorEmailDisplayName">
    <vt:lpwstr>Kåre Sivertsen</vt:lpwstr>
  </property>
  <property fmtid="{D5CDD505-2E9C-101B-9397-08002B2CF9AE}" pid="6" name="_ReviewingToolsShownOnce">
    <vt:lpwstr/>
  </property>
</Properties>
</file>