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80" windowHeight="6795" activeTab="0"/>
  </bookViews>
  <sheets>
    <sheet name="Luft 2010" sheetId="1" r:id="rId1"/>
    <sheet name="Miniatyr 2010" sheetId="2" r:id="rId2"/>
  </sheets>
  <definedNames/>
  <calcPr fullCalcOnLoad="1"/>
</workbook>
</file>

<file path=xl/sharedStrings.xml><?xml version="1.0" encoding="utf-8"?>
<sst xmlns="http://schemas.openxmlformats.org/spreadsheetml/2006/main" count="364" uniqueCount="67">
  <si>
    <t>TELEMARK BEDRIFTSKYTTERKRETS</t>
  </si>
  <si>
    <t>Nr</t>
  </si>
  <si>
    <t>Navn</t>
  </si>
  <si>
    <t>Skytterlag</t>
  </si>
  <si>
    <t>Dato</t>
  </si>
  <si>
    <t>RESULTATER</t>
  </si>
  <si>
    <t>resultater</t>
  </si>
  <si>
    <t>KLASSE 1</t>
  </si>
  <si>
    <t>KLASSE 2</t>
  </si>
  <si>
    <t>KLASSE 3</t>
  </si>
  <si>
    <t>KLASSE 4</t>
  </si>
  <si>
    <t>KLASSE 5</t>
  </si>
  <si>
    <t xml:space="preserve">Lagskyting </t>
  </si>
  <si>
    <t xml:space="preserve"> Sum 4 beste </t>
  </si>
  <si>
    <t>KLASSE 7</t>
  </si>
  <si>
    <t>RESUL</t>
  </si>
  <si>
    <t>TATER</t>
  </si>
  <si>
    <t>Luftgevær</t>
  </si>
  <si>
    <t>Miniatyr</t>
  </si>
  <si>
    <t>Vegvesenet</t>
  </si>
  <si>
    <t>Skagerak Energi</t>
  </si>
  <si>
    <t>Atle Knudsen</t>
  </si>
  <si>
    <t>Herøya Industripark</t>
  </si>
  <si>
    <t>Sverre Glasø</t>
  </si>
  <si>
    <t>Valdemar Hagane</t>
  </si>
  <si>
    <t>Thor Solås</t>
  </si>
  <si>
    <t>Roald Jensen</t>
  </si>
  <si>
    <t>Siemens</t>
  </si>
  <si>
    <t>Stein Olaf Olsen</t>
  </si>
  <si>
    <t>ABB</t>
  </si>
  <si>
    <t>Øyvind Brekka</t>
  </si>
  <si>
    <t>Kari Heftøy</t>
  </si>
  <si>
    <t>Marton Hanasand</t>
  </si>
  <si>
    <t>Henning Skåra</t>
  </si>
  <si>
    <t>Arild Furuvald</t>
  </si>
  <si>
    <t>Kåre Sivertsen</t>
  </si>
  <si>
    <t>Reidar Brauti</t>
  </si>
  <si>
    <t>Telemark Fylke</t>
  </si>
  <si>
    <t>KLASSE 6</t>
  </si>
  <si>
    <t>Atle Bakken</t>
  </si>
  <si>
    <t>Danield Asprusten</t>
  </si>
  <si>
    <t>Kent Larsson</t>
  </si>
  <si>
    <t>Mølla</t>
  </si>
  <si>
    <t>Ineos</t>
  </si>
  <si>
    <t>Asle Tangen</t>
  </si>
  <si>
    <t>Tore Klovholt</t>
  </si>
  <si>
    <t>Daniel Asprusten</t>
  </si>
  <si>
    <t>Vidar Trommedalen</t>
  </si>
  <si>
    <t>Bjørn Nilsen</t>
  </si>
  <si>
    <t>Arild Sivertsen</t>
  </si>
  <si>
    <t>Espen Rønningbakken</t>
  </si>
  <si>
    <t>Svein Rustbakken</t>
  </si>
  <si>
    <t>Luftgevær karusell  2010/11</t>
  </si>
  <si>
    <t>Fredrik Sivertsen</t>
  </si>
  <si>
    <t>Charles Flaatten</t>
  </si>
  <si>
    <t>Arne Dag Norheim</t>
  </si>
  <si>
    <t>Miniatyrgevær karusell  2010/11</t>
  </si>
  <si>
    <t>Ivar Tangen</t>
  </si>
  <si>
    <t>Norcem</t>
  </si>
  <si>
    <t>Anneline Tangen</t>
  </si>
  <si>
    <t>Inge Thunes</t>
  </si>
  <si>
    <t>Per Tore Hansen</t>
  </si>
  <si>
    <t>Gunnar Hammer</t>
  </si>
  <si>
    <t>Audun Apalnes</t>
  </si>
  <si>
    <t>Bjørn Brattland</t>
  </si>
  <si>
    <t>Gøran Haugland</t>
  </si>
  <si>
    <t>Gunnar Olsen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</si>
</sst>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8"/>
  <sheetViews>
    <sheetView showZeros="0" tabSelected="1" zoomScalePageLayoutView="0" workbookViewId="0" topLeftCell="A1">
      <selection activeCell="D41" sqref="D41"/>
    </sheetView>
  </sheetViews>
  <sheetFormatPr defaultColWidth="11.421875" defaultRowHeight="12.75"/>
  <cols>
    <col min="1" max="1" width="3.28125" style="0" customWidth="1"/>
    <col min="2" max="2" width="24.28125" style="1" customWidth="1"/>
    <col min="3" max="3" width="21.57421875" style="1" bestFit="1" customWidth="1"/>
    <col min="4" max="4" width="7.140625" style="1" bestFit="1" customWidth="1"/>
    <col min="5" max="5" width="7.140625" style="1" customWidth="1"/>
    <col min="6" max="6" width="6.8515625" style="1" bestFit="1" customWidth="1"/>
    <col min="7" max="7" width="6.7109375" style="1" bestFit="1" customWidth="1"/>
    <col min="8" max="8" width="7.00390625" style="1" bestFit="1" customWidth="1"/>
    <col min="9" max="9" width="7.00390625" style="1" customWidth="1"/>
    <col min="10" max="10" width="7.140625" style="1" customWidth="1"/>
    <col min="11" max="11" width="12.57421875" style="1" bestFit="1" customWidth="1"/>
    <col min="12" max="12" width="1.57421875" style="1" customWidth="1"/>
    <col min="13" max="13" width="6.57421875" style="1" customWidth="1"/>
    <col min="14" max="16" width="6.57421875" style="1" bestFit="1" customWidth="1"/>
  </cols>
  <sheetData>
    <row r="1" ht="18">
      <c r="A1" s="4" t="s">
        <v>0</v>
      </c>
    </row>
    <row r="2" ht="15.75">
      <c r="A2" s="5" t="s">
        <v>52</v>
      </c>
    </row>
    <row r="3" spans="1:5" ht="15.75">
      <c r="A3" s="5"/>
      <c r="E3" s="6"/>
    </row>
    <row r="4" spans="2:16" s="18" customFormat="1" ht="12.75">
      <c r="B4" s="19"/>
      <c r="C4" s="19"/>
      <c r="D4" s="20"/>
      <c r="E4" s="21" t="s">
        <v>5</v>
      </c>
      <c r="F4" s="21"/>
      <c r="G4" s="21"/>
      <c r="H4" s="21"/>
      <c r="I4" s="21"/>
      <c r="J4" s="22"/>
      <c r="K4" s="19"/>
      <c r="L4" s="19"/>
      <c r="M4" s="19"/>
      <c r="N4" s="19"/>
      <c r="O4" s="19"/>
      <c r="P4" s="19"/>
    </row>
    <row r="5" spans="2:16" s="18" customFormat="1" ht="12.75">
      <c r="B5" s="11" t="s">
        <v>7</v>
      </c>
      <c r="C5" s="23"/>
      <c r="D5" s="23" t="s">
        <v>4</v>
      </c>
      <c r="E5" s="23" t="s">
        <v>4</v>
      </c>
      <c r="F5" s="23" t="s">
        <v>4</v>
      </c>
      <c r="G5" s="23" t="s">
        <v>4</v>
      </c>
      <c r="H5" s="23" t="s">
        <v>4</v>
      </c>
      <c r="I5" s="23" t="s">
        <v>4</v>
      </c>
      <c r="J5" s="23" t="s">
        <v>4</v>
      </c>
      <c r="K5" s="24" t="s">
        <v>13</v>
      </c>
      <c r="L5" s="30"/>
      <c r="M5" s="30"/>
      <c r="N5" s="19"/>
      <c r="O5" s="19"/>
      <c r="P5" s="19"/>
    </row>
    <row r="6" spans="1:16" s="18" customFormat="1" ht="12.75">
      <c r="A6" s="23" t="s">
        <v>1</v>
      </c>
      <c r="B6" s="23" t="s">
        <v>2</v>
      </c>
      <c r="C6" s="23" t="s">
        <v>3</v>
      </c>
      <c r="D6" s="25">
        <v>40120</v>
      </c>
      <c r="E6" s="25">
        <v>40499</v>
      </c>
      <c r="F6" s="25">
        <v>40513</v>
      </c>
      <c r="G6" s="25">
        <v>40183</v>
      </c>
      <c r="H6" s="25">
        <v>40197</v>
      </c>
      <c r="I6" s="25">
        <v>40211</v>
      </c>
      <c r="J6" s="25">
        <v>40225</v>
      </c>
      <c r="K6" s="26" t="s">
        <v>6</v>
      </c>
      <c r="L6" s="30"/>
      <c r="M6" s="30">
        <v>1</v>
      </c>
      <c r="N6" s="19">
        <v>2</v>
      </c>
      <c r="O6" s="19">
        <v>3</v>
      </c>
      <c r="P6" s="19">
        <v>4</v>
      </c>
    </row>
    <row r="7" spans="1:16" s="18" customFormat="1" ht="12.75">
      <c r="A7" s="27">
        <v>1</v>
      </c>
      <c r="B7" s="28" t="s">
        <v>57</v>
      </c>
      <c r="C7" s="28" t="s">
        <v>58</v>
      </c>
      <c r="D7" s="23"/>
      <c r="E7" s="23">
        <v>268</v>
      </c>
      <c r="F7" s="23">
        <v>269</v>
      </c>
      <c r="G7" s="23">
        <v>271</v>
      </c>
      <c r="H7" s="23">
        <v>277</v>
      </c>
      <c r="I7" s="23">
        <v>274</v>
      </c>
      <c r="J7" s="23">
        <v>279</v>
      </c>
      <c r="K7" s="23">
        <f aca="true" t="shared" si="0" ref="K7:K12">M7+N7+O7+P7</f>
        <v>1101</v>
      </c>
      <c r="L7" s="30"/>
      <c r="M7" s="30">
        <f aca="true" t="shared" si="1" ref="M7:M12">LARGE(D7:J7,1)</f>
        <v>279</v>
      </c>
      <c r="N7" s="30">
        <f aca="true" t="shared" si="2" ref="N7:N12">LARGE(D7:J7,2)</f>
        <v>277</v>
      </c>
      <c r="O7" s="30">
        <f>LARGE(D7:J7,3)</f>
        <v>274</v>
      </c>
      <c r="P7" s="19">
        <f>LARGE(D7:J7,4)</f>
        <v>271</v>
      </c>
    </row>
    <row r="8" spans="1:16" s="18" customFormat="1" ht="12.75">
      <c r="A8" s="27">
        <v>2</v>
      </c>
      <c r="B8" s="28" t="s">
        <v>53</v>
      </c>
      <c r="C8" s="28" t="s">
        <v>20</v>
      </c>
      <c r="D8" s="23">
        <v>245</v>
      </c>
      <c r="E8" s="23"/>
      <c r="F8" s="23">
        <v>270</v>
      </c>
      <c r="G8" s="23">
        <v>267</v>
      </c>
      <c r="H8" s="23">
        <v>276</v>
      </c>
      <c r="I8" s="23">
        <v>277</v>
      </c>
      <c r="J8" s="23">
        <v>273</v>
      </c>
      <c r="K8" s="23">
        <f t="shared" si="0"/>
        <v>1096</v>
      </c>
      <c r="L8" s="30"/>
      <c r="M8" s="30">
        <f t="shared" si="1"/>
        <v>277</v>
      </c>
      <c r="N8" s="30">
        <f t="shared" si="2"/>
        <v>276</v>
      </c>
      <c r="O8" s="30">
        <f>LARGE(D8:J8,3)</f>
        <v>273</v>
      </c>
      <c r="P8" s="19">
        <f>LARGE(D8:J8,4)</f>
        <v>270</v>
      </c>
    </row>
    <row r="9" spans="1:16" s="18" customFormat="1" ht="12.75">
      <c r="A9" s="27">
        <v>3</v>
      </c>
      <c r="B9" s="28" t="s">
        <v>59</v>
      </c>
      <c r="C9" s="28" t="s">
        <v>43</v>
      </c>
      <c r="D9" s="23"/>
      <c r="E9" s="23">
        <v>252</v>
      </c>
      <c r="F9" s="23">
        <v>228</v>
      </c>
      <c r="G9" s="23">
        <v>255</v>
      </c>
      <c r="H9" s="23">
        <v>255</v>
      </c>
      <c r="I9" s="23">
        <v>264</v>
      </c>
      <c r="J9" s="23">
        <v>261</v>
      </c>
      <c r="K9" s="23">
        <f t="shared" si="0"/>
        <v>1035</v>
      </c>
      <c r="L9" s="30"/>
      <c r="M9" s="30">
        <f t="shared" si="1"/>
        <v>264</v>
      </c>
      <c r="N9" s="30">
        <f t="shared" si="2"/>
        <v>261</v>
      </c>
      <c r="O9" s="30">
        <f>LARGE(D9:J9,3)</f>
        <v>255</v>
      </c>
      <c r="P9" s="19">
        <f>LARGE(D9:J9,4)</f>
        <v>255</v>
      </c>
    </row>
    <row r="10" spans="1:16" s="18" customFormat="1" ht="12.75">
      <c r="A10" s="27">
        <v>4</v>
      </c>
      <c r="B10" s="28" t="s">
        <v>63</v>
      </c>
      <c r="C10" s="28" t="s">
        <v>19</v>
      </c>
      <c r="D10" s="23"/>
      <c r="E10" s="23"/>
      <c r="F10" s="23">
        <v>249</v>
      </c>
      <c r="G10" s="23"/>
      <c r="H10" s="23">
        <v>231</v>
      </c>
      <c r="I10" s="23">
        <v>224</v>
      </c>
      <c r="J10" s="23">
        <v>220</v>
      </c>
      <c r="K10" s="23">
        <f t="shared" si="0"/>
        <v>924</v>
      </c>
      <c r="L10" s="30"/>
      <c r="M10" s="30">
        <f t="shared" si="1"/>
        <v>249</v>
      </c>
      <c r="N10" s="30">
        <f t="shared" si="2"/>
        <v>231</v>
      </c>
      <c r="O10" s="30">
        <f>LARGE(D10:J10,3)</f>
        <v>224</v>
      </c>
      <c r="P10" s="19">
        <f>LARGE(D10:J10,4)</f>
        <v>220</v>
      </c>
    </row>
    <row r="11" spans="1:16" s="18" customFormat="1" ht="12.75">
      <c r="A11" s="27">
        <v>5</v>
      </c>
      <c r="B11" s="28" t="s">
        <v>55</v>
      </c>
      <c r="C11" s="28" t="s">
        <v>43</v>
      </c>
      <c r="D11" s="23">
        <v>231</v>
      </c>
      <c r="E11" s="23">
        <v>234</v>
      </c>
      <c r="F11" s="23">
        <v>228</v>
      </c>
      <c r="G11" s="23">
        <v>230</v>
      </c>
      <c r="H11" s="23">
        <v>207</v>
      </c>
      <c r="I11" s="23">
        <v>199</v>
      </c>
      <c r="J11" s="23">
        <v>222</v>
      </c>
      <c r="K11" s="23">
        <f t="shared" si="0"/>
        <v>923</v>
      </c>
      <c r="L11" s="30"/>
      <c r="M11" s="30">
        <f t="shared" si="1"/>
        <v>234</v>
      </c>
      <c r="N11" s="30">
        <f t="shared" si="2"/>
        <v>231</v>
      </c>
      <c r="O11" s="30">
        <f>LARGE(D11:J11,3)</f>
        <v>230</v>
      </c>
      <c r="P11" s="19">
        <f>LARGE(D11:J11,4)</f>
        <v>228</v>
      </c>
    </row>
    <row r="12" spans="1:16" s="18" customFormat="1" ht="12.75">
      <c r="A12" s="37">
        <v>6</v>
      </c>
      <c r="B12" s="28" t="s">
        <v>65</v>
      </c>
      <c r="C12" s="28" t="s">
        <v>19</v>
      </c>
      <c r="D12" s="23"/>
      <c r="E12" s="23"/>
      <c r="F12" s="23"/>
      <c r="G12" s="23">
        <v>235</v>
      </c>
      <c r="H12" s="23">
        <v>208</v>
      </c>
      <c r="I12" s="23"/>
      <c r="J12" s="23"/>
      <c r="K12" s="23">
        <f t="shared" si="0"/>
        <v>443</v>
      </c>
      <c r="L12" s="30"/>
      <c r="M12" s="30">
        <f t="shared" si="1"/>
        <v>235</v>
      </c>
      <c r="N12" s="30">
        <f t="shared" si="2"/>
        <v>208</v>
      </c>
      <c r="O12" s="30"/>
      <c r="P12" s="30"/>
    </row>
    <row r="13" spans="1:16" s="18" customFormat="1" ht="12.75" customHeight="1">
      <c r="A13" s="31"/>
      <c r="B13" s="32"/>
      <c r="C13" s="32"/>
      <c r="D13" s="33"/>
      <c r="E13" s="33"/>
      <c r="F13" s="33"/>
      <c r="G13" s="33"/>
      <c r="H13" s="33"/>
      <c r="I13" s="33"/>
      <c r="J13" s="33"/>
      <c r="K13" s="30"/>
      <c r="L13" s="30"/>
      <c r="M13" s="30"/>
      <c r="N13" s="19"/>
      <c r="O13" s="19"/>
      <c r="P13" s="19"/>
    </row>
    <row r="14" spans="2:16" s="18" customFormat="1" ht="12.75">
      <c r="B14" s="19"/>
      <c r="C14" s="19"/>
      <c r="D14" s="34"/>
      <c r="E14" s="21" t="s">
        <v>5</v>
      </c>
      <c r="F14" s="21"/>
      <c r="G14" s="21"/>
      <c r="H14" s="33"/>
      <c r="I14" s="21"/>
      <c r="J14" s="36"/>
      <c r="K14" s="19"/>
      <c r="L14" s="19"/>
      <c r="M14" s="19"/>
      <c r="N14" s="19"/>
      <c r="O14" s="19"/>
      <c r="P14" s="19"/>
    </row>
    <row r="15" spans="2:12" s="18" customFormat="1" ht="12.75">
      <c r="B15" s="11" t="s">
        <v>8</v>
      </c>
      <c r="C15" s="23"/>
      <c r="D15" s="23" t="s">
        <v>4</v>
      </c>
      <c r="E15" s="23" t="s">
        <v>4</v>
      </c>
      <c r="F15" s="23" t="s">
        <v>4</v>
      </c>
      <c r="G15" s="23" t="s">
        <v>4</v>
      </c>
      <c r="H15" s="23" t="s">
        <v>4</v>
      </c>
      <c r="I15" s="23" t="s">
        <v>4</v>
      </c>
      <c r="J15" s="23" t="s">
        <v>4</v>
      </c>
      <c r="K15" s="24" t="s">
        <v>13</v>
      </c>
      <c r="L15" s="30"/>
    </row>
    <row r="16" spans="1:16" s="18" customFormat="1" ht="12.75">
      <c r="A16" s="23" t="s">
        <v>1</v>
      </c>
      <c r="B16" s="23" t="s">
        <v>2</v>
      </c>
      <c r="C16" s="23" t="s">
        <v>3</v>
      </c>
      <c r="D16" s="25">
        <f aca="true" t="shared" si="3" ref="D16:J16">D6</f>
        <v>40120</v>
      </c>
      <c r="E16" s="25">
        <f t="shared" si="3"/>
        <v>40499</v>
      </c>
      <c r="F16" s="25">
        <f t="shared" si="3"/>
        <v>40513</v>
      </c>
      <c r="G16" s="25">
        <f t="shared" si="3"/>
        <v>40183</v>
      </c>
      <c r="H16" s="25">
        <f t="shared" si="3"/>
        <v>40197</v>
      </c>
      <c r="I16" s="25">
        <f t="shared" si="3"/>
        <v>40211</v>
      </c>
      <c r="J16" s="25">
        <f t="shared" si="3"/>
        <v>40225</v>
      </c>
      <c r="K16" s="26" t="s">
        <v>6</v>
      </c>
      <c r="L16" s="30"/>
      <c r="M16" s="30">
        <v>1</v>
      </c>
      <c r="N16" s="19">
        <v>2</v>
      </c>
      <c r="O16" s="19">
        <v>3</v>
      </c>
      <c r="P16" s="19">
        <v>4</v>
      </c>
    </row>
    <row r="17" spans="1:16" s="18" customFormat="1" ht="12.75">
      <c r="A17" s="27">
        <v>1</v>
      </c>
      <c r="B17" s="28" t="s">
        <v>44</v>
      </c>
      <c r="C17" s="28" t="s">
        <v>43</v>
      </c>
      <c r="D17" s="2">
        <v>264</v>
      </c>
      <c r="E17" s="23">
        <v>270</v>
      </c>
      <c r="F17" s="23">
        <v>268</v>
      </c>
      <c r="G17" s="23">
        <v>264</v>
      </c>
      <c r="H17" s="23">
        <v>265</v>
      </c>
      <c r="I17" s="23">
        <v>264</v>
      </c>
      <c r="J17" s="23">
        <v>272</v>
      </c>
      <c r="K17" s="23">
        <f aca="true" t="shared" si="4" ref="K17:K26">M17+N17+O17+P17</f>
        <v>1075</v>
      </c>
      <c r="L17" s="30"/>
      <c r="M17" s="30">
        <f aca="true" t="shared" si="5" ref="M17:M26">LARGE(D17:J17,1)</f>
        <v>272</v>
      </c>
      <c r="N17" s="19">
        <f>LARGE(D17:J17,2)</f>
        <v>270</v>
      </c>
      <c r="O17" s="30">
        <f>LARGE(D17:J17,3)</f>
        <v>268</v>
      </c>
      <c r="P17" s="19">
        <f>LARGE(D17:J17,4)</f>
        <v>265</v>
      </c>
    </row>
    <row r="18" spans="1:16" s="18" customFormat="1" ht="12.75">
      <c r="A18" s="27">
        <v>2</v>
      </c>
      <c r="B18" s="28" t="s">
        <v>23</v>
      </c>
      <c r="C18" s="32" t="s">
        <v>22</v>
      </c>
      <c r="D18" s="23">
        <v>259</v>
      </c>
      <c r="E18" s="23">
        <v>276</v>
      </c>
      <c r="F18" s="23">
        <v>267</v>
      </c>
      <c r="G18" s="23">
        <v>262</v>
      </c>
      <c r="H18" s="23">
        <v>265</v>
      </c>
      <c r="I18" s="23">
        <v>259</v>
      </c>
      <c r="J18" s="23">
        <v>255</v>
      </c>
      <c r="K18" s="23">
        <f t="shared" si="4"/>
        <v>1070</v>
      </c>
      <c r="L18" s="30"/>
      <c r="M18" s="30">
        <f t="shared" si="5"/>
        <v>276</v>
      </c>
      <c r="N18" s="19">
        <f>LARGE(D18:J18,2)</f>
        <v>267</v>
      </c>
      <c r="O18" s="30">
        <f aca="true" t="shared" si="6" ref="O18:O25">LARGE(D18:J18,3)</f>
        <v>265</v>
      </c>
      <c r="P18" s="19">
        <f aca="true" t="shared" si="7" ref="P18:P24">LARGE(D18:J18,4)</f>
        <v>262</v>
      </c>
    </row>
    <row r="19" spans="1:16" s="18" customFormat="1" ht="12.75">
      <c r="A19" s="27">
        <v>3</v>
      </c>
      <c r="B19" s="28" t="s">
        <v>64</v>
      </c>
      <c r="C19" s="28" t="s">
        <v>43</v>
      </c>
      <c r="D19" s="23"/>
      <c r="E19" s="23"/>
      <c r="F19" s="23">
        <v>262</v>
      </c>
      <c r="G19" s="23">
        <v>269</v>
      </c>
      <c r="H19" s="23">
        <v>258</v>
      </c>
      <c r="I19" s="23"/>
      <c r="J19" s="23">
        <v>250</v>
      </c>
      <c r="K19" s="23">
        <f t="shared" si="4"/>
        <v>1039</v>
      </c>
      <c r="L19" s="30"/>
      <c r="M19" s="30">
        <f t="shared" si="5"/>
        <v>269</v>
      </c>
      <c r="N19" s="19">
        <f aca="true" t="shared" si="8" ref="N19:N25">LARGE(D19:J19,2)</f>
        <v>262</v>
      </c>
      <c r="O19" s="30">
        <f t="shared" si="6"/>
        <v>258</v>
      </c>
      <c r="P19" s="19">
        <f t="shared" si="7"/>
        <v>250</v>
      </c>
    </row>
    <row r="20" spans="1:16" s="18" customFormat="1" ht="12.75">
      <c r="A20" s="27">
        <v>4</v>
      </c>
      <c r="B20" s="28" t="s">
        <v>30</v>
      </c>
      <c r="C20" s="28" t="s">
        <v>29</v>
      </c>
      <c r="D20" s="23">
        <v>259</v>
      </c>
      <c r="E20" s="23">
        <v>259</v>
      </c>
      <c r="F20" s="23">
        <v>261</v>
      </c>
      <c r="G20" s="23">
        <v>0</v>
      </c>
      <c r="H20" s="23">
        <v>256</v>
      </c>
      <c r="I20" s="23">
        <v>256</v>
      </c>
      <c r="J20" s="23">
        <v>256</v>
      </c>
      <c r="K20" s="23">
        <f t="shared" si="4"/>
        <v>1035</v>
      </c>
      <c r="L20" s="30"/>
      <c r="M20" s="30">
        <f t="shared" si="5"/>
        <v>261</v>
      </c>
      <c r="N20" s="19">
        <f t="shared" si="8"/>
        <v>259</v>
      </c>
      <c r="O20" s="30">
        <f t="shared" si="6"/>
        <v>259</v>
      </c>
      <c r="P20" s="19">
        <f t="shared" si="7"/>
        <v>256</v>
      </c>
    </row>
    <row r="21" spans="1:16" s="18" customFormat="1" ht="12.75">
      <c r="A21" s="27">
        <v>5</v>
      </c>
      <c r="B21" s="28" t="s">
        <v>28</v>
      </c>
      <c r="C21" s="28" t="s">
        <v>29</v>
      </c>
      <c r="D21" s="23">
        <v>239</v>
      </c>
      <c r="E21" s="23">
        <v>251</v>
      </c>
      <c r="F21" s="23">
        <v>254</v>
      </c>
      <c r="G21" s="23">
        <v>260</v>
      </c>
      <c r="H21" s="23"/>
      <c r="I21" s="23">
        <v>260</v>
      </c>
      <c r="J21" s="23"/>
      <c r="K21" s="23">
        <f t="shared" si="4"/>
        <v>1025</v>
      </c>
      <c r="L21" s="30"/>
      <c r="M21" s="30">
        <f t="shared" si="5"/>
        <v>260</v>
      </c>
      <c r="N21" s="19">
        <f t="shared" si="8"/>
        <v>260</v>
      </c>
      <c r="O21" s="30">
        <f t="shared" si="6"/>
        <v>254</v>
      </c>
      <c r="P21" s="19">
        <f t="shared" si="7"/>
        <v>251</v>
      </c>
    </row>
    <row r="22" spans="1:16" s="18" customFormat="1" ht="12.75">
      <c r="A22" s="27">
        <v>6</v>
      </c>
      <c r="B22" s="28" t="s">
        <v>60</v>
      </c>
      <c r="C22" s="28" t="s">
        <v>19</v>
      </c>
      <c r="D22" s="23"/>
      <c r="E22" s="23">
        <v>239</v>
      </c>
      <c r="F22" s="23">
        <v>239</v>
      </c>
      <c r="G22" s="23">
        <v>254</v>
      </c>
      <c r="H22" s="23">
        <v>258</v>
      </c>
      <c r="I22" s="23">
        <v>261</v>
      </c>
      <c r="J22" s="23">
        <v>247</v>
      </c>
      <c r="K22" s="23">
        <f t="shared" si="4"/>
        <v>1020</v>
      </c>
      <c r="L22" s="30"/>
      <c r="M22" s="30">
        <f t="shared" si="5"/>
        <v>261</v>
      </c>
      <c r="N22" s="19">
        <f t="shared" si="8"/>
        <v>258</v>
      </c>
      <c r="O22" s="30">
        <f t="shared" si="6"/>
        <v>254</v>
      </c>
      <c r="P22" s="19">
        <f t="shared" si="7"/>
        <v>247</v>
      </c>
    </row>
    <row r="23" spans="1:16" s="18" customFormat="1" ht="12.75">
      <c r="A23" s="27">
        <v>7</v>
      </c>
      <c r="B23" s="28" t="s">
        <v>46</v>
      </c>
      <c r="C23" s="28" t="s">
        <v>29</v>
      </c>
      <c r="D23" s="23">
        <v>250</v>
      </c>
      <c r="E23" s="23">
        <v>247</v>
      </c>
      <c r="F23" s="23">
        <v>242</v>
      </c>
      <c r="G23" s="23">
        <v>248</v>
      </c>
      <c r="H23" s="23">
        <v>254</v>
      </c>
      <c r="I23" s="23">
        <v>254</v>
      </c>
      <c r="J23" s="23">
        <v>258</v>
      </c>
      <c r="K23" s="23">
        <f t="shared" si="4"/>
        <v>1016</v>
      </c>
      <c r="L23" s="30"/>
      <c r="M23" s="30">
        <f t="shared" si="5"/>
        <v>258</v>
      </c>
      <c r="N23" s="19">
        <f t="shared" si="8"/>
        <v>254</v>
      </c>
      <c r="O23" s="30">
        <f t="shared" si="6"/>
        <v>254</v>
      </c>
      <c r="P23" s="19">
        <f t="shared" si="7"/>
        <v>250</v>
      </c>
    </row>
    <row r="24" spans="1:16" s="18" customFormat="1" ht="12.75">
      <c r="A24" s="27">
        <v>8</v>
      </c>
      <c r="B24" s="28" t="s">
        <v>50</v>
      </c>
      <c r="C24" s="28" t="s">
        <v>22</v>
      </c>
      <c r="D24" s="23"/>
      <c r="E24" s="23">
        <v>248</v>
      </c>
      <c r="F24" s="23">
        <v>230</v>
      </c>
      <c r="G24" s="23"/>
      <c r="H24" s="23">
        <v>245</v>
      </c>
      <c r="I24" s="23"/>
      <c r="J24" s="23">
        <v>226</v>
      </c>
      <c r="K24" s="23">
        <f t="shared" si="4"/>
        <v>949</v>
      </c>
      <c r="L24" s="30"/>
      <c r="M24" s="30">
        <f t="shared" si="5"/>
        <v>248</v>
      </c>
      <c r="N24" s="19">
        <f t="shared" si="8"/>
        <v>245</v>
      </c>
      <c r="O24" s="30">
        <f t="shared" si="6"/>
        <v>230</v>
      </c>
      <c r="P24" s="19">
        <f t="shared" si="7"/>
        <v>226</v>
      </c>
    </row>
    <row r="25" spans="1:16" s="18" customFormat="1" ht="12.75">
      <c r="A25" s="27">
        <v>9</v>
      </c>
      <c r="B25" s="28" t="s">
        <v>48</v>
      </c>
      <c r="C25" s="28" t="s">
        <v>20</v>
      </c>
      <c r="D25" s="23">
        <v>254</v>
      </c>
      <c r="E25" s="23">
        <v>249</v>
      </c>
      <c r="F25" s="23">
        <v>262</v>
      </c>
      <c r="G25" s="23"/>
      <c r="H25" s="23"/>
      <c r="I25" s="23"/>
      <c r="J25" s="23"/>
      <c r="K25" s="23">
        <f t="shared" si="4"/>
        <v>765</v>
      </c>
      <c r="L25" s="30"/>
      <c r="M25" s="30">
        <f t="shared" si="5"/>
        <v>262</v>
      </c>
      <c r="N25" s="19">
        <f t="shared" si="8"/>
        <v>254</v>
      </c>
      <c r="O25" s="30">
        <f t="shared" si="6"/>
        <v>249</v>
      </c>
      <c r="P25" s="19"/>
    </row>
    <row r="26" spans="1:16" s="18" customFormat="1" ht="12.75" customHeight="1">
      <c r="A26" s="27">
        <v>10</v>
      </c>
      <c r="B26" s="28" t="s">
        <v>54</v>
      </c>
      <c r="C26" s="28" t="s">
        <v>22</v>
      </c>
      <c r="D26" s="2">
        <v>264</v>
      </c>
      <c r="E26" s="23"/>
      <c r="F26" s="23"/>
      <c r="G26" s="23"/>
      <c r="H26" s="23"/>
      <c r="I26" s="23"/>
      <c r="J26" s="23"/>
      <c r="K26" s="23">
        <f t="shared" si="4"/>
        <v>264</v>
      </c>
      <c r="L26" s="30"/>
      <c r="M26" s="30">
        <f t="shared" si="5"/>
        <v>264</v>
      </c>
      <c r="N26" s="19"/>
      <c r="O26" s="30"/>
      <c r="P26" s="19"/>
    </row>
    <row r="27" spans="2:16" s="18" customFormat="1" ht="12.75" customHeight="1">
      <c r="B27" s="29"/>
      <c r="C27" s="29"/>
      <c r="D27" s="19"/>
      <c r="E27" s="19"/>
      <c r="F27" s="19"/>
      <c r="G27" s="19"/>
      <c r="H27" s="19"/>
      <c r="I27" s="19"/>
      <c r="J27" s="19"/>
      <c r="K27" s="30"/>
      <c r="L27" s="30"/>
      <c r="M27" s="30"/>
      <c r="N27" s="19"/>
      <c r="O27" s="19"/>
      <c r="P27" s="19"/>
    </row>
    <row r="28" spans="2:16" s="18" customFormat="1" ht="12.75">
      <c r="B28" s="19"/>
      <c r="C28" s="19"/>
      <c r="D28" s="20"/>
      <c r="E28" s="21" t="s">
        <v>5</v>
      </c>
      <c r="F28" s="21"/>
      <c r="G28" s="21"/>
      <c r="H28" s="21"/>
      <c r="I28" s="21"/>
      <c r="J28" s="22"/>
      <c r="K28" s="19"/>
      <c r="L28" s="19"/>
      <c r="M28" s="19"/>
      <c r="N28" s="19"/>
      <c r="O28" s="19"/>
      <c r="P28" s="19"/>
    </row>
    <row r="29" spans="2:16" s="18" customFormat="1" ht="12.75">
      <c r="B29" s="11" t="s">
        <v>9</v>
      </c>
      <c r="C29" s="23"/>
      <c r="D29" s="23" t="s">
        <v>4</v>
      </c>
      <c r="E29" s="23" t="s">
        <v>4</v>
      </c>
      <c r="F29" s="23" t="s">
        <v>4</v>
      </c>
      <c r="G29" s="23" t="s">
        <v>4</v>
      </c>
      <c r="H29" s="23" t="s">
        <v>4</v>
      </c>
      <c r="I29" s="23" t="s">
        <v>4</v>
      </c>
      <c r="J29" s="23" t="s">
        <v>4</v>
      </c>
      <c r="K29" s="24" t="s">
        <v>13</v>
      </c>
      <c r="L29" s="30"/>
      <c r="M29" s="30"/>
      <c r="N29" s="19"/>
      <c r="O29" s="19"/>
      <c r="P29" s="19"/>
    </row>
    <row r="30" spans="1:16" s="18" customFormat="1" ht="12.75">
      <c r="A30" s="23" t="s">
        <v>1</v>
      </c>
      <c r="B30" s="23" t="s">
        <v>2</v>
      </c>
      <c r="C30" s="23" t="s">
        <v>3</v>
      </c>
      <c r="D30" s="25">
        <f aca="true" t="shared" si="9" ref="D30:J30">D6</f>
        <v>40120</v>
      </c>
      <c r="E30" s="25">
        <f t="shared" si="9"/>
        <v>40499</v>
      </c>
      <c r="F30" s="25">
        <f t="shared" si="9"/>
        <v>40513</v>
      </c>
      <c r="G30" s="25">
        <f t="shared" si="9"/>
        <v>40183</v>
      </c>
      <c r="H30" s="25">
        <f t="shared" si="9"/>
        <v>40197</v>
      </c>
      <c r="I30" s="25">
        <f t="shared" si="9"/>
        <v>40211</v>
      </c>
      <c r="J30" s="25">
        <f t="shared" si="9"/>
        <v>40225</v>
      </c>
      <c r="K30" s="26" t="s">
        <v>6</v>
      </c>
      <c r="L30" s="30"/>
      <c r="M30" s="30">
        <v>1</v>
      </c>
      <c r="N30" s="19">
        <v>2</v>
      </c>
      <c r="O30" s="19">
        <v>3</v>
      </c>
      <c r="P30" s="19">
        <v>4</v>
      </c>
    </row>
    <row r="31" spans="1:16" s="18" customFormat="1" ht="12.75">
      <c r="A31" s="27">
        <v>1</v>
      </c>
      <c r="B31" s="28" t="s">
        <v>21</v>
      </c>
      <c r="C31" s="28" t="s">
        <v>22</v>
      </c>
      <c r="D31" s="23">
        <v>273</v>
      </c>
      <c r="E31" s="23">
        <v>281</v>
      </c>
      <c r="F31" s="23">
        <v>269</v>
      </c>
      <c r="G31" s="23">
        <v>276</v>
      </c>
      <c r="H31" s="23">
        <v>266</v>
      </c>
      <c r="I31" s="23"/>
      <c r="J31" s="19">
        <v>273</v>
      </c>
      <c r="K31" s="23">
        <f aca="true" t="shared" si="10" ref="K31:K36">M31+N31+O31+P31</f>
        <v>1103</v>
      </c>
      <c r="L31" s="30"/>
      <c r="M31" s="30">
        <f aca="true" t="shared" si="11" ref="M31:M36">LARGE(D31:J31,1)</f>
        <v>281</v>
      </c>
      <c r="N31" s="19">
        <f aca="true" t="shared" si="12" ref="N31:N36">LARGE(D31:J31,2)</f>
        <v>276</v>
      </c>
      <c r="O31" s="30">
        <f aca="true" t="shared" si="13" ref="O31:O36">LARGE(D31:J31,3)</f>
        <v>273</v>
      </c>
      <c r="P31" s="19">
        <f>LARGE(D31:J31,4)</f>
        <v>273</v>
      </c>
    </row>
    <row r="32" spans="1:16" s="18" customFormat="1" ht="12.75">
      <c r="A32" s="27">
        <v>2</v>
      </c>
      <c r="B32" s="28" t="s">
        <v>24</v>
      </c>
      <c r="C32" s="29" t="s">
        <v>22</v>
      </c>
      <c r="D32" s="23">
        <v>273</v>
      </c>
      <c r="E32" s="23">
        <v>267</v>
      </c>
      <c r="F32" s="2">
        <v>274</v>
      </c>
      <c r="G32" s="23">
        <v>261</v>
      </c>
      <c r="H32" s="23">
        <v>270</v>
      </c>
      <c r="I32" s="23">
        <v>241</v>
      </c>
      <c r="J32" s="23">
        <v>268</v>
      </c>
      <c r="K32" s="23">
        <f t="shared" si="10"/>
        <v>1085</v>
      </c>
      <c r="L32" s="30"/>
      <c r="M32" s="30">
        <f t="shared" si="11"/>
        <v>274</v>
      </c>
      <c r="N32" s="19">
        <f t="shared" si="12"/>
        <v>273</v>
      </c>
      <c r="O32" s="30">
        <f t="shared" si="13"/>
        <v>270</v>
      </c>
      <c r="P32" s="19">
        <f>LARGE(D32:J32,4)</f>
        <v>268</v>
      </c>
    </row>
    <row r="33" spans="1:16" s="18" customFormat="1" ht="12.75">
      <c r="A33" s="27">
        <v>3</v>
      </c>
      <c r="B33" s="28" t="s">
        <v>45</v>
      </c>
      <c r="C33" s="28" t="s">
        <v>20</v>
      </c>
      <c r="D33" s="23">
        <v>265</v>
      </c>
      <c r="E33" s="23">
        <v>271</v>
      </c>
      <c r="F33" s="23">
        <v>263</v>
      </c>
      <c r="G33" s="23">
        <v>273</v>
      </c>
      <c r="H33" s="24">
        <v>263</v>
      </c>
      <c r="I33" s="24">
        <v>267</v>
      </c>
      <c r="J33" s="24">
        <v>263</v>
      </c>
      <c r="K33" s="23">
        <f t="shared" si="10"/>
        <v>1076</v>
      </c>
      <c r="L33" s="30"/>
      <c r="M33" s="30">
        <f t="shared" si="11"/>
        <v>273</v>
      </c>
      <c r="N33" s="19">
        <f t="shared" si="12"/>
        <v>271</v>
      </c>
      <c r="O33" s="30">
        <f t="shared" si="13"/>
        <v>267</v>
      </c>
      <c r="P33" s="19">
        <f>LARGE(D33:J33,4)</f>
        <v>265</v>
      </c>
    </row>
    <row r="34" spans="1:16" s="18" customFormat="1" ht="12.75">
      <c r="A34" s="27">
        <v>4</v>
      </c>
      <c r="B34" s="28" t="s">
        <v>26</v>
      </c>
      <c r="C34" s="28" t="s">
        <v>22</v>
      </c>
      <c r="D34" s="2">
        <v>242</v>
      </c>
      <c r="E34" s="2">
        <v>268</v>
      </c>
      <c r="F34" s="23"/>
      <c r="G34" s="23">
        <v>267</v>
      </c>
      <c r="H34" s="23">
        <v>271</v>
      </c>
      <c r="I34" s="23"/>
      <c r="J34" s="23">
        <v>263</v>
      </c>
      <c r="K34" s="23">
        <f t="shared" si="10"/>
        <v>1069</v>
      </c>
      <c r="L34" s="30"/>
      <c r="M34" s="30">
        <f t="shared" si="11"/>
        <v>271</v>
      </c>
      <c r="N34" s="19">
        <f t="shared" si="12"/>
        <v>268</v>
      </c>
      <c r="O34" s="30">
        <f t="shared" si="13"/>
        <v>267</v>
      </c>
      <c r="P34" s="19">
        <f>LARGE(D34:J34,4)</f>
        <v>263</v>
      </c>
    </row>
    <row r="35" spans="1:16" s="18" customFormat="1" ht="12.75">
      <c r="A35" s="27">
        <v>5</v>
      </c>
      <c r="B35" s="28" t="s">
        <v>61</v>
      </c>
      <c r="C35" s="28" t="s">
        <v>20</v>
      </c>
      <c r="D35" s="2"/>
      <c r="E35" s="2">
        <v>268</v>
      </c>
      <c r="F35" s="23">
        <v>267</v>
      </c>
      <c r="G35" s="23"/>
      <c r="H35" s="23"/>
      <c r="I35" s="23">
        <v>256</v>
      </c>
      <c r="J35" s="23">
        <v>270</v>
      </c>
      <c r="K35" s="23">
        <f t="shared" si="10"/>
        <v>1061</v>
      </c>
      <c r="L35" s="30"/>
      <c r="M35" s="30">
        <f t="shared" si="11"/>
        <v>270</v>
      </c>
      <c r="N35" s="19">
        <f t="shared" si="12"/>
        <v>268</v>
      </c>
      <c r="O35" s="30">
        <f t="shared" si="13"/>
        <v>267</v>
      </c>
      <c r="P35" s="19">
        <f>LARGE(D35:J35,4)</f>
        <v>256</v>
      </c>
    </row>
    <row r="36" spans="1:16" s="18" customFormat="1" ht="12.75">
      <c r="A36" s="27">
        <v>6</v>
      </c>
      <c r="B36" s="28" t="s">
        <v>51</v>
      </c>
      <c r="C36" s="28" t="s">
        <v>20</v>
      </c>
      <c r="D36" s="2">
        <v>260</v>
      </c>
      <c r="E36" s="2"/>
      <c r="F36" s="19">
        <v>0</v>
      </c>
      <c r="G36" s="23">
        <v>263</v>
      </c>
      <c r="H36" s="23"/>
      <c r="I36" s="23">
        <v>0</v>
      </c>
      <c r="J36" s="23">
        <v>265</v>
      </c>
      <c r="K36" s="23">
        <f t="shared" si="10"/>
        <v>788</v>
      </c>
      <c r="L36" s="30"/>
      <c r="M36" s="30">
        <f t="shared" si="11"/>
        <v>265</v>
      </c>
      <c r="N36" s="19">
        <f t="shared" si="12"/>
        <v>263</v>
      </c>
      <c r="O36" s="30">
        <f t="shared" si="13"/>
        <v>260</v>
      </c>
      <c r="P36" s="19"/>
    </row>
    <row r="37" spans="1:16" s="18" customFormat="1" ht="12.75">
      <c r="A37" s="27"/>
      <c r="B37" s="28"/>
      <c r="C37" s="28"/>
      <c r="D37" s="23">
        <v>0</v>
      </c>
      <c r="E37" s="23"/>
      <c r="F37" s="23"/>
      <c r="G37" s="23"/>
      <c r="H37" s="23"/>
      <c r="I37" s="23"/>
      <c r="J37" s="23"/>
      <c r="K37" s="23">
        <f>M37+N37+O37+P37</f>
        <v>0</v>
      </c>
      <c r="L37" s="30"/>
      <c r="M37" s="30">
        <f>LARGE(D37:J37,1)</f>
        <v>0</v>
      </c>
      <c r="N37" s="19"/>
      <c r="O37" s="19"/>
      <c r="P37" s="19"/>
    </row>
    <row r="38" spans="1:16" s="18" customFormat="1" ht="12.75" customHeight="1">
      <c r="A38" s="31"/>
      <c r="D38" s="33"/>
      <c r="E38" s="33"/>
      <c r="F38" s="33"/>
      <c r="G38" s="33"/>
      <c r="H38" s="33"/>
      <c r="I38" s="30"/>
      <c r="J38" s="30"/>
      <c r="K38" s="30"/>
      <c r="L38" s="30"/>
      <c r="M38" s="30"/>
      <c r="N38" s="19"/>
      <c r="O38" s="19"/>
      <c r="P38" s="19"/>
    </row>
    <row r="39" spans="2:15" s="18" customFormat="1" ht="12.75">
      <c r="B39" s="19"/>
      <c r="C39" s="19"/>
      <c r="D39" s="34"/>
      <c r="E39" s="33" t="s">
        <v>5</v>
      </c>
      <c r="F39" s="33"/>
      <c r="G39" s="33"/>
      <c r="H39" s="33"/>
      <c r="I39" s="21"/>
      <c r="J39" s="22"/>
      <c r="K39" s="19"/>
      <c r="L39" s="19"/>
      <c r="M39" s="19"/>
      <c r="N39" s="19"/>
      <c r="O39" s="19"/>
    </row>
    <row r="40" spans="2:16" s="18" customFormat="1" ht="12.75">
      <c r="B40" s="11" t="s">
        <v>10</v>
      </c>
      <c r="C40" s="23"/>
      <c r="D40" s="23" t="s">
        <v>4</v>
      </c>
      <c r="E40" s="23" t="s">
        <v>4</v>
      </c>
      <c r="F40" s="23" t="s">
        <v>4</v>
      </c>
      <c r="G40" s="23" t="s">
        <v>4</v>
      </c>
      <c r="H40" s="23" t="s">
        <v>4</v>
      </c>
      <c r="I40" s="23" t="s">
        <v>4</v>
      </c>
      <c r="J40" s="23" t="s">
        <v>4</v>
      </c>
      <c r="K40" s="24" t="s">
        <v>13</v>
      </c>
      <c r="L40" s="30"/>
      <c r="M40" s="30"/>
      <c r="N40" s="19"/>
      <c r="O40" s="19"/>
      <c r="P40" s="19"/>
    </row>
    <row r="41" spans="1:16" s="18" customFormat="1" ht="12.75">
      <c r="A41" s="23" t="s">
        <v>1</v>
      </c>
      <c r="B41" s="23" t="s">
        <v>2</v>
      </c>
      <c r="C41" s="23" t="s">
        <v>3</v>
      </c>
      <c r="D41" s="25">
        <f aca="true" t="shared" si="14" ref="D41:I41">D6</f>
        <v>40120</v>
      </c>
      <c r="E41" s="25">
        <f t="shared" si="14"/>
        <v>40499</v>
      </c>
      <c r="F41" s="25">
        <f t="shared" si="14"/>
        <v>40513</v>
      </c>
      <c r="G41" s="25">
        <f t="shared" si="14"/>
        <v>40183</v>
      </c>
      <c r="H41" s="25">
        <f t="shared" si="14"/>
        <v>40197</v>
      </c>
      <c r="I41" s="25">
        <f t="shared" si="14"/>
        <v>40211</v>
      </c>
      <c r="J41" s="25">
        <v>40240</v>
      </c>
      <c r="K41" s="26" t="s">
        <v>6</v>
      </c>
      <c r="L41" s="30"/>
      <c r="M41" s="30">
        <v>1</v>
      </c>
      <c r="N41" s="19">
        <v>2</v>
      </c>
      <c r="O41" s="19">
        <v>3</v>
      </c>
      <c r="P41" s="19">
        <v>4</v>
      </c>
    </row>
    <row r="42" spans="1:16" s="18" customFormat="1" ht="12.75">
      <c r="A42" s="27">
        <v>1</v>
      </c>
      <c r="B42" s="28" t="s">
        <v>35</v>
      </c>
      <c r="C42" s="28" t="s">
        <v>20</v>
      </c>
      <c r="D42" s="23">
        <v>279</v>
      </c>
      <c r="E42" s="23"/>
      <c r="F42" s="23">
        <v>277</v>
      </c>
      <c r="G42" s="23"/>
      <c r="H42" s="23">
        <v>269</v>
      </c>
      <c r="I42" s="23">
        <v>277</v>
      </c>
      <c r="J42" s="23">
        <v>277</v>
      </c>
      <c r="K42" s="23">
        <f aca="true" t="shared" si="15" ref="K42:K49">M42+N42+O42+P42</f>
        <v>1110</v>
      </c>
      <c r="L42" s="30"/>
      <c r="M42" s="30">
        <f aca="true" t="shared" si="16" ref="M42:M49">LARGE(D42:J42,1)</f>
        <v>279</v>
      </c>
      <c r="N42" s="19">
        <f aca="true" t="shared" si="17" ref="N42:N48">LARGE(D42:J42,2)</f>
        <v>277</v>
      </c>
      <c r="O42" s="30">
        <f aca="true" t="shared" si="18" ref="O42:O48">LARGE(D42:J42,3)</f>
        <v>277</v>
      </c>
      <c r="P42" s="19">
        <f aca="true" t="shared" si="19" ref="P42:P47">LARGE(D42:J42,4)</f>
        <v>277</v>
      </c>
    </row>
    <row r="43" spans="1:16" s="18" customFormat="1" ht="12.75">
      <c r="A43" s="27">
        <v>2</v>
      </c>
      <c r="B43" s="28" t="s">
        <v>33</v>
      </c>
      <c r="C43" s="28" t="s">
        <v>22</v>
      </c>
      <c r="D43" s="23">
        <v>276</v>
      </c>
      <c r="E43" s="23">
        <v>266</v>
      </c>
      <c r="F43" s="23">
        <v>274</v>
      </c>
      <c r="G43" s="23">
        <v>271</v>
      </c>
      <c r="H43" s="23">
        <v>278</v>
      </c>
      <c r="I43" s="23">
        <v>270</v>
      </c>
      <c r="J43" s="19">
        <v>275</v>
      </c>
      <c r="K43" s="23">
        <f t="shared" si="15"/>
        <v>1103</v>
      </c>
      <c r="L43" s="30"/>
      <c r="M43" s="30">
        <f t="shared" si="16"/>
        <v>278</v>
      </c>
      <c r="N43" s="19">
        <f t="shared" si="17"/>
        <v>276</v>
      </c>
      <c r="O43" s="30">
        <f t="shared" si="18"/>
        <v>275</v>
      </c>
      <c r="P43" s="19">
        <f t="shared" si="19"/>
        <v>274</v>
      </c>
    </row>
    <row r="44" spans="1:16" s="18" customFormat="1" ht="12.75">
      <c r="A44" s="27">
        <v>3</v>
      </c>
      <c r="B44" s="28" t="s">
        <v>47</v>
      </c>
      <c r="C44" s="28" t="s">
        <v>20</v>
      </c>
      <c r="D44" s="19">
        <v>269</v>
      </c>
      <c r="E44" s="23">
        <v>277</v>
      </c>
      <c r="F44" s="23">
        <v>276</v>
      </c>
      <c r="G44" s="23">
        <v>273</v>
      </c>
      <c r="H44" s="23">
        <v>273</v>
      </c>
      <c r="I44" s="23">
        <v>269</v>
      </c>
      <c r="J44" s="45">
        <v>277</v>
      </c>
      <c r="K44" s="23">
        <f t="shared" si="15"/>
        <v>1103</v>
      </c>
      <c r="L44" s="30"/>
      <c r="M44" s="30">
        <f t="shared" si="16"/>
        <v>277</v>
      </c>
      <c r="N44" s="19">
        <f t="shared" si="17"/>
        <v>277</v>
      </c>
      <c r="O44" s="30">
        <f t="shared" si="18"/>
        <v>276</v>
      </c>
      <c r="P44" s="19">
        <f t="shared" si="19"/>
        <v>273</v>
      </c>
    </row>
    <row r="45" spans="1:16" s="18" customFormat="1" ht="12.75">
      <c r="A45" s="27">
        <v>4</v>
      </c>
      <c r="B45" s="28" t="s">
        <v>31</v>
      </c>
      <c r="C45" s="28" t="s">
        <v>22</v>
      </c>
      <c r="D45" s="23">
        <v>277</v>
      </c>
      <c r="E45" s="23">
        <v>271</v>
      </c>
      <c r="F45" s="23"/>
      <c r="G45" s="19">
        <v>271</v>
      </c>
      <c r="H45" s="23"/>
      <c r="I45" s="23">
        <v>280</v>
      </c>
      <c r="J45" s="23">
        <v>266</v>
      </c>
      <c r="K45" s="23">
        <f t="shared" si="15"/>
        <v>1099</v>
      </c>
      <c r="L45" s="30"/>
      <c r="M45" s="30">
        <f t="shared" si="16"/>
        <v>280</v>
      </c>
      <c r="N45" s="19">
        <f t="shared" si="17"/>
        <v>277</v>
      </c>
      <c r="O45" s="30">
        <f t="shared" si="18"/>
        <v>271</v>
      </c>
      <c r="P45" s="19">
        <f t="shared" si="19"/>
        <v>271</v>
      </c>
    </row>
    <row r="46" spans="1:16" s="18" customFormat="1" ht="12.75">
      <c r="A46" s="27">
        <v>5</v>
      </c>
      <c r="B46" s="28" t="s">
        <v>34</v>
      </c>
      <c r="C46" s="28" t="s">
        <v>19</v>
      </c>
      <c r="D46" s="23">
        <v>270</v>
      </c>
      <c r="E46" s="23">
        <v>259</v>
      </c>
      <c r="F46" s="23">
        <v>263</v>
      </c>
      <c r="G46" s="23">
        <v>261</v>
      </c>
      <c r="H46" s="23">
        <v>268</v>
      </c>
      <c r="I46" s="23"/>
      <c r="J46" s="23">
        <v>267</v>
      </c>
      <c r="K46" s="23">
        <f t="shared" si="15"/>
        <v>1068</v>
      </c>
      <c r="L46" s="30"/>
      <c r="M46" s="30">
        <f t="shared" si="16"/>
        <v>270</v>
      </c>
      <c r="N46" s="19">
        <f t="shared" si="17"/>
        <v>268</v>
      </c>
      <c r="O46" s="30">
        <f t="shared" si="18"/>
        <v>267</v>
      </c>
      <c r="P46" s="19">
        <f t="shared" si="19"/>
        <v>263</v>
      </c>
    </row>
    <row r="47" spans="1:16" s="18" customFormat="1" ht="12.75">
      <c r="A47" s="27">
        <v>6</v>
      </c>
      <c r="B47" s="28" t="s">
        <v>25</v>
      </c>
      <c r="C47" s="28" t="s">
        <v>22</v>
      </c>
      <c r="D47" s="23"/>
      <c r="E47" s="23">
        <v>259</v>
      </c>
      <c r="F47" s="23">
        <v>261</v>
      </c>
      <c r="G47" s="23">
        <v>267</v>
      </c>
      <c r="H47" s="23">
        <v>0</v>
      </c>
      <c r="I47" s="23">
        <v>261</v>
      </c>
      <c r="J47" s="23">
        <v>0</v>
      </c>
      <c r="K47" s="23">
        <f t="shared" si="15"/>
        <v>1048</v>
      </c>
      <c r="L47" s="30"/>
      <c r="M47" s="30">
        <f t="shared" si="16"/>
        <v>267</v>
      </c>
      <c r="N47" s="19">
        <f t="shared" si="17"/>
        <v>261</v>
      </c>
      <c r="O47" s="30">
        <f t="shared" si="18"/>
        <v>261</v>
      </c>
      <c r="P47" s="19">
        <f t="shared" si="19"/>
        <v>259</v>
      </c>
    </row>
    <row r="48" spans="1:16" s="18" customFormat="1" ht="12.75">
      <c r="A48" s="27">
        <v>7</v>
      </c>
      <c r="B48" s="28" t="s">
        <v>32</v>
      </c>
      <c r="C48" s="28" t="s">
        <v>20</v>
      </c>
      <c r="D48" s="23">
        <v>275</v>
      </c>
      <c r="E48" s="23"/>
      <c r="F48" s="23">
        <v>260</v>
      </c>
      <c r="G48" s="23"/>
      <c r="H48" s="23"/>
      <c r="I48" s="23"/>
      <c r="J48" s="23">
        <v>272</v>
      </c>
      <c r="K48" s="23">
        <f t="shared" si="15"/>
        <v>807</v>
      </c>
      <c r="L48" s="30"/>
      <c r="M48" s="30">
        <f t="shared" si="16"/>
        <v>275</v>
      </c>
      <c r="N48" s="19">
        <f t="shared" si="17"/>
        <v>272</v>
      </c>
      <c r="O48" s="30">
        <f t="shared" si="18"/>
        <v>260</v>
      </c>
      <c r="P48" s="19"/>
    </row>
    <row r="49" spans="1:16" s="18" customFormat="1" ht="12.75">
      <c r="A49" s="27">
        <v>8</v>
      </c>
      <c r="B49" s="28" t="s">
        <v>66</v>
      </c>
      <c r="C49" s="28" t="s">
        <v>20</v>
      </c>
      <c r="D49" s="23"/>
      <c r="E49" s="23"/>
      <c r="F49" s="23"/>
      <c r="G49" s="23"/>
      <c r="H49" s="23"/>
      <c r="I49" s="23"/>
      <c r="J49" s="23">
        <v>279</v>
      </c>
      <c r="K49" s="23">
        <f t="shared" si="15"/>
        <v>279</v>
      </c>
      <c r="L49" s="30"/>
      <c r="M49" s="30">
        <f t="shared" si="16"/>
        <v>279</v>
      </c>
      <c r="N49" s="19"/>
      <c r="O49" s="30"/>
      <c r="P49" s="19"/>
    </row>
    <row r="50" spans="2:16" s="18" customFormat="1" ht="12.75" customHeight="1">
      <c r="B50" s="32"/>
      <c r="C50" s="32"/>
      <c r="D50" s="33"/>
      <c r="E50" s="33"/>
      <c r="F50" s="33"/>
      <c r="G50" s="33"/>
      <c r="H50" s="33"/>
      <c r="I50" s="30"/>
      <c r="J50" s="30"/>
      <c r="K50" s="30"/>
      <c r="L50" s="30"/>
      <c r="M50" s="30"/>
      <c r="N50" s="19"/>
      <c r="O50" s="19"/>
      <c r="P50" s="19"/>
    </row>
    <row r="51" spans="2:16" s="18" customFormat="1" ht="12.75">
      <c r="B51" s="19"/>
      <c r="C51" s="19"/>
      <c r="D51" s="34"/>
      <c r="E51" s="33" t="s">
        <v>5</v>
      </c>
      <c r="F51" s="33"/>
      <c r="G51" s="33"/>
      <c r="H51" s="33"/>
      <c r="I51" s="21"/>
      <c r="J51" s="22"/>
      <c r="K51" s="19"/>
      <c r="L51" s="19"/>
      <c r="M51" s="19"/>
      <c r="N51" s="19"/>
      <c r="O51" s="19"/>
      <c r="P51" s="19"/>
    </row>
    <row r="52" spans="2:16" s="18" customFormat="1" ht="12.75">
      <c r="B52" s="11" t="s">
        <v>11</v>
      </c>
      <c r="C52" s="23"/>
      <c r="D52" s="23" t="s">
        <v>4</v>
      </c>
      <c r="E52" s="23" t="s">
        <v>4</v>
      </c>
      <c r="F52" s="23" t="s">
        <v>4</v>
      </c>
      <c r="G52" s="23" t="s">
        <v>4</v>
      </c>
      <c r="H52" s="23" t="s">
        <v>4</v>
      </c>
      <c r="I52" s="23" t="s">
        <v>4</v>
      </c>
      <c r="J52" s="23" t="s">
        <v>4</v>
      </c>
      <c r="K52" s="24" t="s">
        <v>13</v>
      </c>
      <c r="L52" s="30"/>
      <c r="M52" s="30"/>
      <c r="N52" s="19"/>
      <c r="O52" s="19"/>
      <c r="P52" s="19"/>
    </row>
    <row r="53" spans="1:16" s="18" customFormat="1" ht="12.75">
      <c r="A53" s="23" t="s">
        <v>1</v>
      </c>
      <c r="B53" s="23" t="s">
        <v>2</v>
      </c>
      <c r="C53" s="23" t="s">
        <v>3</v>
      </c>
      <c r="D53" s="25">
        <f aca="true" t="shared" si="20" ref="D53:I53">D6</f>
        <v>40120</v>
      </c>
      <c r="E53" s="25">
        <f t="shared" si="20"/>
        <v>40499</v>
      </c>
      <c r="F53" s="25">
        <f t="shared" si="20"/>
        <v>40513</v>
      </c>
      <c r="G53" s="25">
        <f t="shared" si="20"/>
        <v>40183</v>
      </c>
      <c r="H53" s="25">
        <f t="shared" si="20"/>
        <v>40197</v>
      </c>
      <c r="I53" s="25">
        <f t="shared" si="20"/>
        <v>40211</v>
      </c>
      <c r="J53" s="25">
        <v>40240</v>
      </c>
      <c r="K53" s="26" t="s">
        <v>6</v>
      </c>
      <c r="L53" s="30"/>
      <c r="M53" s="30">
        <v>1</v>
      </c>
      <c r="N53" s="19">
        <v>2</v>
      </c>
      <c r="O53" s="19">
        <v>3</v>
      </c>
      <c r="P53" s="19">
        <v>4</v>
      </c>
    </row>
    <row r="54" spans="1:16" s="18" customFormat="1" ht="12.75">
      <c r="A54" s="27">
        <v>1</v>
      </c>
      <c r="B54" s="28" t="s">
        <v>36</v>
      </c>
      <c r="C54" s="28" t="s">
        <v>37</v>
      </c>
      <c r="D54" s="23">
        <v>283</v>
      </c>
      <c r="E54" s="2">
        <v>281</v>
      </c>
      <c r="F54" s="2">
        <v>280</v>
      </c>
      <c r="G54" s="2"/>
      <c r="H54" s="2"/>
      <c r="I54" s="2"/>
      <c r="J54" s="2">
        <v>279</v>
      </c>
      <c r="K54" s="23">
        <f>M54+N54+O54+P54</f>
        <v>1123</v>
      </c>
      <c r="L54" s="30"/>
      <c r="M54" s="30">
        <f>LARGE(D54:J54,1)</f>
        <v>283</v>
      </c>
      <c r="N54" s="19">
        <f>LARGE(D54:J54,2)</f>
        <v>281</v>
      </c>
      <c r="O54" s="30">
        <f>LARGE(D54:J54,3)</f>
        <v>280</v>
      </c>
      <c r="P54" s="19">
        <f>LARGE(D54:J54,4)</f>
        <v>279</v>
      </c>
    </row>
    <row r="55" spans="1:16" s="18" customFormat="1" ht="12.75">
      <c r="A55" s="27">
        <v>2</v>
      </c>
      <c r="B55" s="28" t="s">
        <v>41</v>
      </c>
      <c r="C55" s="28" t="s">
        <v>42</v>
      </c>
      <c r="D55" s="23">
        <v>277</v>
      </c>
      <c r="E55" s="23">
        <v>278</v>
      </c>
      <c r="F55" s="23"/>
      <c r="G55" s="23">
        <v>280</v>
      </c>
      <c r="H55" s="23">
        <v>272</v>
      </c>
      <c r="I55" s="23">
        <v>276</v>
      </c>
      <c r="J55" s="23">
        <v>277</v>
      </c>
      <c r="K55" s="23">
        <f>M55+N55+O55+P55</f>
        <v>1112</v>
      </c>
      <c r="L55" s="30"/>
      <c r="M55" s="30">
        <f>LARGE(D55:J55,1)</f>
        <v>280</v>
      </c>
      <c r="N55" s="19">
        <f>LARGE(D55:J55,2)</f>
        <v>278</v>
      </c>
      <c r="O55" s="30">
        <f>LARGE(D55:J55,3)</f>
        <v>277</v>
      </c>
      <c r="P55" s="19">
        <f>LARGE(D55:J55,4)</f>
        <v>277</v>
      </c>
    </row>
    <row r="56" spans="1:16" s="18" customFormat="1" ht="19.5" customHeight="1">
      <c r="A56" s="31"/>
      <c r="B56" s="32"/>
      <c r="C56" s="32"/>
      <c r="D56" s="21"/>
      <c r="E56" s="21"/>
      <c r="F56" s="21"/>
      <c r="G56" s="21"/>
      <c r="H56" s="21"/>
      <c r="I56" s="30"/>
      <c r="J56" s="30"/>
      <c r="K56" s="30"/>
      <c r="L56" s="30"/>
      <c r="M56" s="30"/>
      <c r="N56" s="19"/>
      <c r="O56" s="19"/>
      <c r="P56" s="19"/>
    </row>
    <row r="57" spans="2:16" s="18" customFormat="1" ht="12.75">
      <c r="B57" s="19"/>
      <c r="C57" s="19"/>
      <c r="D57" s="20"/>
      <c r="E57" s="21" t="s">
        <v>5</v>
      </c>
      <c r="F57" s="21"/>
      <c r="G57" s="21"/>
      <c r="H57" s="21"/>
      <c r="I57" s="21"/>
      <c r="J57" s="22"/>
      <c r="K57" s="19"/>
      <c r="L57" s="19"/>
      <c r="M57" s="19"/>
      <c r="N57" s="19"/>
      <c r="O57" s="19"/>
      <c r="P57" s="19"/>
    </row>
    <row r="58" spans="2:16" s="18" customFormat="1" ht="12.75">
      <c r="B58" s="11" t="s">
        <v>38</v>
      </c>
      <c r="C58" s="23"/>
      <c r="D58" s="23" t="s">
        <v>4</v>
      </c>
      <c r="E58" s="23" t="s">
        <v>4</v>
      </c>
      <c r="F58" s="23" t="s">
        <v>4</v>
      </c>
      <c r="G58" s="23" t="s">
        <v>4</v>
      </c>
      <c r="H58" s="23" t="s">
        <v>4</v>
      </c>
      <c r="I58" s="26" t="s">
        <v>4</v>
      </c>
      <c r="J58" s="26" t="s">
        <v>4</v>
      </c>
      <c r="K58" s="24" t="s">
        <v>13</v>
      </c>
      <c r="L58" s="30"/>
      <c r="M58" s="30"/>
      <c r="N58" s="19"/>
      <c r="O58" s="19"/>
      <c r="P58" s="19"/>
    </row>
    <row r="59" spans="1:16" s="18" customFormat="1" ht="12.75">
      <c r="A59" s="23" t="s">
        <v>1</v>
      </c>
      <c r="B59" s="23" t="s">
        <v>2</v>
      </c>
      <c r="C59" s="23" t="s">
        <v>3</v>
      </c>
      <c r="D59" s="25">
        <f aca="true" t="shared" si="21" ref="D59:I59">D6</f>
        <v>40120</v>
      </c>
      <c r="E59" s="25">
        <f t="shared" si="21"/>
        <v>40499</v>
      </c>
      <c r="F59" s="25">
        <f t="shared" si="21"/>
        <v>40513</v>
      </c>
      <c r="G59" s="25">
        <f t="shared" si="21"/>
        <v>40183</v>
      </c>
      <c r="H59" s="25">
        <f t="shared" si="21"/>
        <v>40197</v>
      </c>
      <c r="I59" s="25">
        <f t="shared" si="21"/>
        <v>40211</v>
      </c>
      <c r="J59" s="25">
        <v>40240</v>
      </c>
      <c r="K59" s="26" t="s">
        <v>6</v>
      </c>
      <c r="L59" s="30"/>
      <c r="M59" s="30">
        <v>1</v>
      </c>
      <c r="N59" s="19">
        <v>2</v>
      </c>
      <c r="O59" s="19">
        <v>3</v>
      </c>
      <c r="P59" s="19">
        <v>4</v>
      </c>
    </row>
    <row r="60" spans="1:16" s="18" customFormat="1" ht="12.75">
      <c r="A60" s="27">
        <v>1</v>
      </c>
      <c r="B60" s="28" t="s">
        <v>39</v>
      </c>
      <c r="C60" s="28" t="s">
        <v>27</v>
      </c>
      <c r="D60" s="23">
        <v>287</v>
      </c>
      <c r="E60" s="2">
        <v>292</v>
      </c>
      <c r="F60" s="23"/>
      <c r="G60" s="23">
        <v>287</v>
      </c>
      <c r="H60" s="23">
        <v>284</v>
      </c>
      <c r="I60" s="23">
        <v>293</v>
      </c>
      <c r="J60" s="23">
        <v>293</v>
      </c>
      <c r="K60" s="23">
        <f>M60+N60+O60+P60</f>
        <v>1165</v>
      </c>
      <c r="L60" s="30"/>
      <c r="M60" s="30">
        <f>LARGE(D60:J60,1)</f>
        <v>293</v>
      </c>
      <c r="N60" s="19">
        <f>LARGE(D60:J60,2)</f>
        <v>293</v>
      </c>
      <c r="O60" s="30">
        <f>LARGE(D60:J60,3)</f>
        <v>292</v>
      </c>
      <c r="P60" s="19">
        <f>LARGE(D60:J60,4)</f>
        <v>287</v>
      </c>
    </row>
    <row r="61" spans="2:16" s="18" customFormat="1" ht="7.5" customHeight="1">
      <c r="B61" s="29"/>
      <c r="C61" s="2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2:16" s="18" customFormat="1" ht="12.75">
      <c r="B62" s="19"/>
      <c r="C62" s="19"/>
      <c r="D62" s="20"/>
      <c r="E62" s="21" t="s">
        <v>5</v>
      </c>
      <c r="F62" s="21"/>
      <c r="G62" s="21"/>
      <c r="H62" s="22"/>
      <c r="I62" s="21"/>
      <c r="J62" s="22"/>
      <c r="K62" s="19"/>
      <c r="L62" s="19"/>
      <c r="M62" s="19"/>
      <c r="N62" s="19"/>
      <c r="O62" s="19"/>
      <c r="P62" s="19"/>
    </row>
    <row r="63" spans="2:16" s="18" customFormat="1" ht="12.75">
      <c r="B63" s="11" t="s">
        <v>14</v>
      </c>
      <c r="C63" s="23"/>
      <c r="D63" s="23" t="s">
        <v>4</v>
      </c>
      <c r="E63" s="23" t="s">
        <v>4</v>
      </c>
      <c r="F63" s="23" t="s">
        <v>4</v>
      </c>
      <c r="G63" s="23" t="s">
        <v>4</v>
      </c>
      <c r="H63" s="23" t="s">
        <v>4</v>
      </c>
      <c r="I63" s="23" t="s">
        <v>4</v>
      </c>
      <c r="J63" s="23" t="s">
        <v>4</v>
      </c>
      <c r="K63" s="24" t="s">
        <v>13</v>
      </c>
      <c r="L63" s="30"/>
      <c r="M63" s="30"/>
      <c r="N63" s="19"/>
      <c r="O63" s="19"/>
      <c r="P63" s="19"/>
    </row>
    <row r="64" spans="1:16" s="18" customFormat="1" ht="12.75">
      <c r="A64" s="23" t="s">
        <v>1</v>
      </c>
      <c r="B64" s="23" t="s">
        <v>2</v>
      </c>
      <c r="C64" s="23" t="s">
        <v>3</v>
      </c>
      <c r="D64" s="25">
        <f aca="true" t="shared" si="22" ref="D64:I64">D6</f>
        <v>40120</v>
      </c>
      <c r="E64" s="25">
        <f t="shared" si="22"/>
        <v>40499</v>
      </c>
      <c r="F64" s="25">
        <f t="shared" si="22"/>
        <v>40513</v>
      </c>
      <c r="G64" s="25">
        <f t="shared" si="22"/>
        <v>40183</v>
      </c>
      <c r="H64" s="25">
        <f t="shared" si="22"/>
        <v>40197</v>
      </c>
      <c r="I64" s="25">
        <f t="shared" si="22"/>
        <v>40211</v>
      </c>
      <c r="J64" s="25">
        <v>40240</v>
      </c>
      <c r="K64" s="26" t="s">
        <v>6</v>
      </c>
      <c r="L64" s="30"/>
      <c r="M64" s="30">
        <v>1</v>
      </c>
      <c r="N64" s="19">
        <v>2</v>
      </c>
      <c r="O64" s="19">
        <v>3</v>
      </c>
      <c r="P64" s="19">
        <v>4</v>
      </c>
    </row>
    <row r="65" spans="1:16" s="18" customFormat="1" ht="12.75">
      <c r="A65" s="27">
        <v>1</v>
      </c>
      <c r="B65" s="14" t="s">
        <v>49</v>
      </c>
      <c r="C65" s="14" t="s">
        <v>20</v>
      </c>
      <c r="D65" s="2">
        <v>297</v>
      </c>
      <c r="E65" s="2">
        <v>0</v>
      </c>
      <c r="F65" s="2">
        <v>298</v>
      </c>
      <c r="G65" s="2">
        <v>298</v>
      </c>
      <c r="H65" s="2">
        <v>0</v>
      </c>
      <c r="I65" s="2">
        <v>294</v>
      </c>
      <c r="J65" s="2">
        <v>296</v>
      </c>
      <c r="K65" s="23">
        <f>M65+N65+O65+P65</f>
        <v>1189</v>
      </c>
      <c r="L65" s="30"/>
      <c r="M65" s="30">
        <f>LARGE(D65:J65,1)</f>
        <v>298</v>
      </c>
      <c r="N65" s="19">
        <f>LARGE(D65:J65,2)</f>
        <v>298</v>
      </c>
      <c r="O65" s="19">
        <f>LARGE(D65:J65,3)</f>
        <v>297</v>
      </c>
      <c r="P65" s="19">
        <f>LARGE(D65:J65,4)</f>
        <v>296</v>
      </c>
    </row>
    <row r="67" spans="2:3" ht="18">
      <c r="B67" s="16" t="s">
        <v>12</v>
      </c>
      <c r="C67" s="44" t="s">
        <v>17</v>
      </c>
    </row>
    <row r="69" spans="4:10" ht="12.75" customHeight="1">
      <c r="D69" s="7"/>
      <c r="E69" s="9" t="s">
        <v>5</v>
      </c>
      <c r="F69" s="9"/>
      <c r="G69" s="9"/>
      <c r="H69" s="9"/>
      <c r="I69" s="9"/>
      <c r="J69" s="3"/>
    </row>
    <row r="70" spans="4:13" ht="12.75" customHeight="1">
      <c r="D70" s="2" t="s">
        <v>4</v>
      </c>
      <c r="E70" s="2" t="s">
        <v>4</v>
      </c>
      <c r="F70" s="2" t="s">
        <v>4</v>
      </c>
      <c r="G70" s="2" t="s">
        <v>4</v>
      </c>
      <c r="H70" s="2" t="s">
        <v>4</v>
      </c>
      <c r="I70" s="2" t="s">
        <v>4</v>
      </c>
      <c r="J70" s="2" t="s">
        <v>4</v>
      </c>
      <c r="K70" s="24" t="s">
        <v>13</v>
      </c>
      <c r="L70" s="13"/>
      <c r="M70" s="13"/>
    </row>
    <row r="71" spans="3:16" ht="12.75">
      <c r="C71" s="2" t="s">
        <v>3</v>
      </c>
      <c r="D71" s="8">
        <f aca="true" t="shared" si="23" ref="D71:I71">D6</f>
        <v>40120</v>
      </c>
      <c r="E71" s="8">
        <f t="shared" si="23"/>
        <v>40499</v>
      </c>
      <c r="F71" s="8">
        <f t="shared" si="23"/>
        <v>40513</v>
      </c>
      <c r="G71" s="8">
        <f t="shared" si="23"/>
        <v>40183</v>
      </c>
      <c r="H71" s="8">
        <f t="shared" si="23"/>
        <v>40197</v>
      </c>
      <c r="I71" s="8">
        <f t="shared" si="23"/>
        <v>40211</v>
      </c>
      <c r="J71" s="25">
        <v>40240</v>
      </c>
      <c r="K71" s="10" t="s">
        <v>6</v>
      </c>
      <c r="L71" s="13"/>
      <c r="M71" s="30">
        <v>1</v>
      </c>
      <c r="N71" s="19">
        <v>2</v>
      </c>
      <c r="O71" s="19">
        <v>3</v>
      </c>
      <c r="P71" s="19">
        <v>4</v>
      </c>
    </row>
    <row r="72" spans="2:16" ht="12.75">
      <c r="B72" s="12">
        <v>1</v>
      </c>
      <c r="C72" s="14" t="s">
        <v>20</v>
      </c>
      <c r="D72" s="46">
        <v>860.2</v>
      </c>
      <c r="E72" s="46">
        <v>838.9</v>
      </c>
      <c r="F72" s="46">
        <v>860.4</v>
      </c>
      <c r="G72" s="46">
        <v>857.5</v>
      </c>
      <c r="H72" s="46">
        <v>841.6</v>
      </c>
      <c r="I72" s="46">
        <v>864.1</v>
      </c>
      <c r="J72" s="46">
        <v>860.8</v>
      </c>
      <c r="K72" s="47">
        <f aca="true" t="shared" si="24" ref="K72:K77">M72+N72+O72+P72</f>
        <v>3445.5</v>
      </c>
      <c r="L72" s="42"/>
      <c r="M72" s="30">
        <f aca="true" t="shared" si="25" ref="M72:M77">LARGE(D72:J72,1)</f>
        <v>864.1</v>
      </c>
      <c r="N72" s="19">
        <f aca="true" t="shared" si="26" ref="N72:N77">LARGE(D72:J72,2)</f>
        <v>860.8</v>
      </c>
      <c r="O72" s="30">
        <f aca="true" t="shared" si="27" ref="O72:O77">LARGE(D72:J72,3)</f>
        <v>860.4</v>
      </c>
      <c r="P72" s="19">
        <f>LARGE(D72:J72,4)</f>
        <v>860.2</v>
      </c>
    </row>
    <row r="73" spans="2:16" ht="12.75">
      <c r="B73" s="12">
        <v>2</v>
      </c>
      <c r="C73" s="14" t="s">
        <v>22</v>
      </c>
      <c r="D73" s="46">
        <v>843.5</v>
      </c>
      <c r="E73" s="46">
        <v>849.1</v>
      </c>
      <c r="F73" s="46">
        <v>839.3</v>
      </c>
      <c r="G73" s="46">
        <v>836.8</v>
      </c>
      <c r="H73" s="46">
        <v>841.1</v>
      </c>
      <c r="I73" s="46">
        <v>828.8</v>
      </c>
      <c r="J73" s="46">
        <v>838.7</v>
      </c>
      <c r="K73" s="47">
        <f t="shared" si="24"/>
        <v>3373</v>
      </c>
      <c r="L73" s="42"/>
      <c r="M73" s="30">
        <f t="shared" si="25"/>
        <v>849.1</v>
      </c>
      <c r="N73" s="19">
        <f t="shared" si="26"/>
        <v>843.5</v>
      </c>
      <c r="O73" s="30">
        <f t="shared" si="27"/>
        <v>841.1</v>
      </c>
      <c r="P73" s="19">
        <f>LARGE(D73:J73,4)</f>
        <v>839.3</v>
      </c>
    </row>
    <row r="74" spans="2:16" ht="12.75">
      <c r="B74" s="12">
        <v>3</v>
      </c>
      <c r="C74" s="14" t="s">
        <v>43</v>
      </c>
      <c r="D74" s="46"/>
      <c r="E74" s="46">
        <v>825</v>
      </c>
      <c r="F74" s="46">
        <v>822</v>
      </c>
      <c r="G74" s="46">
        <v>837.3</v>
      </c>
      <c r="H74" s="46">
        <v>831.3</v>
      </c>
      <c r="I74" s="46">
        <v>809.9</v>
      </c>
      <c r="J74" s="46">
        <v>833.7</v>
      </c>
      <c r="K74" s="47">
        <f t="shared" si="24"/>
        <v>3327.3</v>
      </c>
      <c r="L74" s="42"/>
      <c r="M74" s="30">
        <f t="shared" si="25"/>
        <v>837.3</v>
      </c>
      <c r="N74" s="19">
        <f t="shared" si="26"/>
        <v>833.7</v>
      </c>
      <c r="O74" s="30">
        <f t="shared" si="27"/>
        <v>831.3</v>
      </c>
      <c r="P74" s="19">
        <f>LARGE(D74:J74,4)</f>
        <v>825</v>
      </c>
    </row>
    <row r="75" spans="2:16" ht="12.75">
      <c r="B75" s="12">
        <v>4</v>
      </c>
      <c r="C75" s="14" t="s">
        <v>29</v>
      </c>
      <c r="D75" s="46">
        <v>808.8</v>
      </c>
      <c r="E75" s="46">
        <v>814.2</v>
      </c>
      <c r="F75" s="46">
        <v>814.2</v>
      </c>
      <c r="G75" s="46"/>
      <c r="H75" s="46"/>
      <c r="I75" s="46">
        <v>822</v>
      </c>
      <c r="J75" s="46"/>
      <c r="K75" s="47">
        <f t="shared" si="24"/>
        <v>3259.2</v>
      </c>
      <c r="L75" s="42"/>
      <c r="M75" s="30">
        <f t="shared" si="25"/>
        <v>822</v>
      </c>
      <c r="N75" s="19">
        <f t="shared" si="26"/>
        <v>814.2</v>
      </c>
      <c r="O75" s="30">
        <f t="shared" si="27"/>
        <v>814.2</v>
      </c>
      <c r="P75" s="19">
        <f>LARGE(D75:J75,4)</f>
        <v>808.8</v>
      </c>
    </row>
    <row r="76" spans="2:16" ht="12.75">
      <c r="B76" s="12">
        <v>5</v>
      </c>
      <c r="C76" s="14" t="s">
        <v>19</v>
      </c>
      <c r="D76" s="46"/>
      <c r="E76" s="46"/>
      <c r="F76" s="46"/>
      <c r="G76" s="46">
        <v>808.7</v>
      </c>
      <c r="H76" s="46">
        <v>814.7</v>
      </c>
      <c r="I76" s="46"/>
      <c r="J76" s="46">
        <v>802.8</v>
      </c>
      <c r="K76" s="47">
        <f t="shared" si="24"/>
        <v>2426.2</v>
      </c>
      <c r="L76" s="42"/>
      <c r="M76" s="30">
        <f t="shared" si="25"/>
        <v>814.7</v>
      </c>
      <c r="N76" s="19">
        <f t="shared" si="26"/>
        <v>808.7</v>
      </c>
      <c r="O76" s="30">
        <f t="shared" si="27"/>
        <v>802.8</v>
      </c>
      <c r="P76" s="19"/>
    </row>
    <row r="77" spans="2:16" ht="12.75">
      <c r="B77" s="12">
        <v>6</v>
      </c>
      <c r="C77" s="14"/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7">
        <f t="shared" si="24"/>
        <v>0</v>
      </c>
      <c r="L77" s="42"/>
      <c r="M77" s="30">
        <f t="shared" si="25"/>
        <v>0</v>
      </c>
      <c r="N77" s="19">
        <f t="shared" si="26"/>
        <v>0</v>
      </c>
      <c r="O77" s="19">
        <f t="shared" si="27"/>
        <v>0</v>
      </c>
      <c r="P77" s="19">
        <f>LARGE(D77:J77,4)</f>
        <v>0</v>
      </c>
    </row>
    <row r="78" spans="2:13" ht="12.75">
      <c r="B78" s="12"/>
      <c r="D78" s="6"/>
      <c r="K78" s="6"/>
      <c r="L78" s="6"/>
      <c r="M78" s="6"/>
    </row>
    <row r="84" spans="2:3" ht="18">
      <c r="B84" s="17"/>
      <c r="C84" s="13"/>
    </row>
    <row r="86" ht="15.75">
      <c r="B86" s="5"/>
    </row>
    <row r="87" ht="15.75">
      <c r="B87" s="5"/>
    </row>
    <row r="88" spans="3:11" ht="12.75">
      <c r="C88" s="13"/>
      <c r="D88" s="13"/>
      <c r="E88" s="13"/>
      <c r="F88" s="13"/>
      <c r="G88" s="13"/>
      <c r="H88" s="13"/>
      <c r="I88" s="13"/>
      <c r="J88" s="13"/>
      <c r="K88" s="13"/>
    </row>
    <row r="89" spans="3:13" ht="12.7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3:13" ht="12.75">
      <c r="C90" s="13"/>
      <c r="D90" s="35"/>
      <c r="E90" s="35"/>
      <c r="F90" s="35"/>
      <c r="G90" s="35"/>
      <c r="H90" s="35"/>
      <c r="I90" s="35"/>
      <c r="J90" s="35"/>
      <c r="K90" s="13"/>
      <c r="L90" s="13"/>
      <c r="M90" s="13"/>
    </row>
    <row r="91" spans="2:16" ht="12.75">
      <c r="B91" s="12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9"/>
      <c r="O91" s="19"/>
      <c r="P91" s="19"/>
    </row>
    <row r="92" spans="2:16" ht="12.75">
      <c r="B92" s="12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9"/>
      <c r="O92" s="19"/>
      <c r="P92" s="19"/>
    </row>
    <row r="93" spans="2:16" ht="12.75">
      <c r="B93" s="12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9"/>
      <c r="O93" s="19"/>
      <c r="P93" s="19"/>
    </row>
    <row r="94" spans="2:16" ht="12.75">
      <c r="B94" s="12"/>
      <c r="C94" s="13"/>
      <c r="D94" s="15"/>
      <c r="E94" s="13"/>
      <c r="F94" s="13"/>
      <c r="G94" s="13"/>
      <c r="H94" s="13"/>
      <c r="I94" s="13"/>
      <c r="J94" s="13"/>
      <c r="K94" s="15"/>
      <c r="L94" s="15"/>
      <c r="M94" s="15"/>
      <c r="N94" s="19"/>
      <c r="O94" s="19"/>
      <c r="P94" s="19"/>
    </row>
    <row r="148" spans="4:13" ht="12.75">
      <c r="D148" s="6"/>
      <c r="K148" s="6"/>
      <c r="L148" s="6"/>
      <c r="M148" s="6"/>
    </row>
  </sheetData>
  <sheetProtection/>
  <printOptions/>
  <pageMargins left="0.53" right="0.53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2"/>
  <sheetViews>
    <sheetView showZeros="0" zoomScalePageLayoutView="0" workbookViewId="0" topLeftCell="A1">
      <selection activeCell="M25" sqref="M25"/>
    </sheetView>
  </sheetViews>
  <sheetFormatPr defaultColWidth="11.421875" defaultRowHeight="12.75"/>
  <cols>
    <col min="1" max="1" width="3.00390625" style="0" customWidth="1"/>
    <col min="2" max="2" width="23.28125" style="0" bestFit="1" customWidth="1"/>
    <col min="3" max="3" width="17.8515625" style="0" bestFit="1" customWidth="1"/>
    <col min="4" max="4" width="6.28125" style="0" bestFit="1" customWidth="1"/>
    <col min="5" max="5" width="6.00390625" style="0" customWidth="1"/>
    <col min="6" max="6" width="6.57421875" style="0" bestFit="1" customWidth="1"/>
    <col min="7" max="7" width="6.28125" style="0" bestFit="1" customWidth="1"/>
    <col min="8" max="9" width="6.28125" style="0" customWidth="1"/>
    <col min="10" max="10" width="7.00390625" style="0" customWidth="1"/>
    <col min="11" max="11" width="11.421875" style="0" customWidth="1"/>
    <col min="12" max="12" width="1.8515625" style="0" customWidth="1"/>
    <col min="13" max="16" width="7.7109375" style="0" customWidth="1"/>
  </cols>
  <sheetData>
    <row r="1" spans="1:16" ht="18">
      <c r="A1" s="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5" t="s">
        <v>56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>
      <c r="A3" s="5"/>
      <c r="B3" s="1"/>
      <c r="C3" s="1"/>
      <c r="D3" s="1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8"/>
      <c r="B4" s="19"/>
      <c r="C4" s="19"/>
      <c r="D4" s="20"/>
      <c r="E4" s="21" t="s">
        <v>5</v>
      </c>
      <c r="F4" s="21"/>
      <c r="G4" s="21"/>
      <c r="H4" s="21"/>
      <c r="I4" s="21"/>
      <c r="J4" s="22"/>
      <c r="K4" s="19"/>
      <c r="L4" s="19"/>
      <c r="M4" s="19"/>
      <c r="N4" s="19"/>
      <c r="O4" s="19"/>
      <c r="P4" s="19"/>
    </row>
    <row r="5" spans="2:16" ht="12.75">
      <c r="B5" s="11" t="s">
        <v>7</v>
      </c>
      <c r="C5" s="23"/>
      <c r="D5" s="23" t="s">
        <v>4</v>
      </c>
      <c r="E5" s="23" t="s">
        <v>4</v>
      </c>
      <c r="F5" s="23" t="s">
        <v>4</v>
      </c>
      <c r="G5" s="23" t="s">
        <v>4</v>
      </c>
      <c r="H5" s="23" t="s">
        <v>4</v>
      </c>
      <c r="I5" s="23" t="s">
        <v>4</v>
      </c>
      <c r="J5" s="23" t="s">
        <v>4</v>
      </c>
      <c r="K5" s="24" t="s">
        <v>13</v>
      </c>
      <c r="L5" s="30"/>
      <c r="M5" s="30"/>
      <c r="N5" s="19"/>
      <c r="O5" s="19"/>
      <c r="P5" s="19"/>
    </row>
    <row r="6" spans="1:16" ht="12.75">
      <c r="A6" s="23" t="s">
        <v>1</v>
      </c>
      <c r="B6" s="23" t="s">
        <v>2</v>
      </c>
      <c r="C6" s="23" t="s">
        <v>3</v>
      </c>
      <c r="D6" s="25">
        <v>40120</v>
      </c>
      <c r="E6" s="25">
        <v>40499</v>
      </c>
      <c r="F6" s="25">
        <v>40513</v>
      </c>
      <c r="G6" s="25">
        <v>40183</v>
      </c>
      <c r="H6" s="25">
        <v>40197</v>
      </c>
      <c r="I6" s="25">
        <v>40211</v>
      </c>
      <c r="J6" s="25">
        <v>40225</v>
      </c>
      <c r="K6" s="26" t="s">
        <v>6</v>
      </c>
      <c r="L6" s="30"/>
      <c r="M6" s="30">
        <v>1</v>
      </c>
      <c r="N6" s="19">
        <v>2</v>
      </c>
      <c r="O6" s="19">
        <v>3</v>
      </c>
      <c r="P6" s="19">
        <v>4</v>
      </c>
    </row>
    <row r="7" spans="1:16" ht="12.75">
      <c r="A7" s="37">
        <v>1</v>
      </c>
      <c r="B7" s="28" t="s">
        <v>53</v>
      </c>
      <c r="C7" s="49" t="s">
        <v>20</v>
      </c>
      <c r="D7" s="24"/>
      <c r="E7" s="24"/>
      <c r="F7" s="24"/>
      <c r="G7" s="24">
        <v>242</v>
      </c>
      <c r="H7" s="24">
        <v>261</v>
      </c>
      <c r="I7" s="24">
        <v>268</v>
      </c>
      <c r="J7" s="24">
        <v>277</v>
      </c>
      <c r="K7" s="24">
        <f aca="true" t="shared" si="0" ref="K7:K16">M7+N7+O7+P7</f>
        <v>1048</v>
      </c>
      <c r="L7" s="30"/>
      <c r="M7" s="30">
        <f aca="true" t="shared" si="1" ref="M7:M16">LARGE(D7:J7,1)</f>
        <v>277</v>
      </c>
      <c r="N7" s="19">
        <f>LARGE(D7:J7,2)</f>
        <v>268</v>
      </c>
      <c r="O7" s="19">
        <f>LARGE(D7:J7,3)</f>
        <v>261</v>
      </c>
      <c r="P7" s="19">
        <f>LARGE(D7:J7,4)</f>
        <v>242</v>
      </c>
    </row>
    <row r="8" spans="1:16" ht="12.75">
      <c r="A8" s="37">
        <v>2</v>
      </c>
      <c r="B8" s="28" t="s">
        <v>44</v>
      </c>
      <c r="C8" s="28" t="s">
        <v>43</v>
      </c>
      <c r="D8" s="23">
        <v>230</v>
      </c>
      <c r="E8" s="23">
        <v>253</v>
      </c>
      <c r="F8" s="23">
        <v>235</v>
      </c>
      <c r="G8" s="23">
        <v>247</v>
      </c>
      <c r="H8" s="23">
        <v>254</v>
      </c>
      <c r="I8" s="23">
        <v>259</v>
      </c>
      <c r="J8" s="23">
        <v>248</v>
      </c>
      <c r="K8" s="24">
        <f t="shared" si="0"/>
        <v>1014</v>
      </c>
      <c r="L8" s="30"/>
      <c r="M8" s="30">
        <f t="shared" si="1"/>
        <v>259</v>
      </c>
      <c r="N8" s="19">
        <f aca="true" t="shared" si="2" ref="N8:N16">LARGE(D8:J8,2)</f>
        <v>254</v>
      </c>
      <c r="O8" s="19">
        <f>LARGE(D8:J8,3)</f>
        <v>253</v>
      </c>
      <c r="P8" s="19">
        <f>LARGE(D8:J8,4)</f>
        <v>248</v>
      </c>
    </row>
    <row r="9" spans="1:16" ht="12.75">
      <c r="A9" s="37">
        <v>3</v>
      </c>
      <c r="B9" s="28" t="s">
        <v>40</v>
      </c>
      <c r="C9" s="28" t="s">
        <v>29</v>
      </c>
      <c r="D9" s="23">
        <v>238</v>
      </c>
      <c r="E9" s="23">
        <v>246</v>
      </c>
      <c r="F9" s="23">
        <v>238</v>
      </c>
      <c r="G9" s="23">
        <v>77</v>
      </c>
      <c r="H9" s="23">
        <v>234</v>
      </c>
      <c r="I9" s="23">
        <v>241</v>
      </c>
      <c r="J9" s="23">
        <v>234</v>
      </c>
      <c r="K9" s="24">
        <f t="shared" si="0"/>
        <v>963</v>
      </c>
      <c r="L9" s="30"/>
      <c r="M9" s="30">
        <f t="shared" si="1"/>
        <v>246</v>
      </c>
      <c r="N9" s="19">
        <f t="shared" si="2"/>
        <v>241</v>
      </c>
      <c r="O9" s="19">
        <f aca="true" t="shared" si="3" ref="O9:O14">LARGE(D9:J9,3)</f>
        <v>238</v>
      </c>
      <c r="P9" s="19">
        <f>LARGE(D9:J9,4)</f>
        <v>238</v>
      </c>
    </row>
    <row r="10" spans="1:16" ht="12.75">
      <c r="A10" s="37">
        <v>4</v>
      </c>
      <c r="B10" s="28" t="s">
        <v>60</v>
      </c>
      <c r="C10" s="28" t="s">
        <v>19</v>
      </c>
      <c r="D10" s="23"/>
      <c r="E10" s="23">
        <v>239</v>
      </c>
      <c r="F10" s="23">
        <v>239</v>
      </c>
      <c r="G10" s="23">
        <v>241</v>
      </c>
      <c r="H10" s="23">
        <v>230</v>
      </c>
      <c r="I10" s="23">
        <v>241</v>
      </c>
      <c r="J10" s="23">
        <v>220</v>
      </c>
      <c r="K10" s="24">
        <f t="shared" si="0"/>
        <v>960</v>
      </c>
      <c r="L10" s="30"/>
      <c r="M10" s="30">
        <f t="shared" si="1"/>
        <v>241</v>
      </c>
      <c r="N10" s="19">
        <f t="shared" si="2"/>
        <v>241</v>
      </c>
      <c r="O10" s="19">
        <f t="shared" si="3"/>
        <v>239</v>
      </c>
      <c r="P10" s="19">
        <f>LARGE(D10:J10,4)</f>
        <v>239</v>
      </c>
    </row>
    <row r="11" spans="1:16" ht="12.75">
      <c r="A11" s="37">
        <v>5</v>
      </c>
      <c r="B11" s="28" t="s">
        <v>63</v>
      </c>
      <c r="C11" s="28" t="s">
        <v>19</v>
      </c>
      <c r="D11" s="23"/>
      <c r="E11" s="23"/>
      <c r="F11" s="23">
        <v>227</v>
      </c>
      <c r="G11" s="23"/>
      <c r="H11" s="23">
        <v>213</v>
      </c>
      <c r="I11" s="23">
        <v>218</v>
      </c>
      <c r="J11" s="23">
        <v>216</v>
      </c>
      <c r="K11" s="24">
        <f t="shared" si="0"/>
        <v>874</v>
      </c>
      <c r="L11" s="30"/>
      <c r="M11" s="30">
        <f t="shared" si="1"/>
        <v>227</v>
      </c>
      <c r="N11" s="19">
        <f t="shared" si="2"/>
        <v>218</v>
      </c>
      <c r="O11" s="19">
        <f t="shared" si="3"/>
        <v>216</v>
      </c>
      <c r="P11" s="19">
        <f>LARGE(D11:J11,4)</f>
        <v>213</v>
      </c>
    </row>
    <row r="12" spans="1:16" ht="12.75">
      <c r="A12" s="37">
        <v>6</v>
      </c>
      <c r="B12" s="28" t="s">
        <v>59</v>
      </c>
      <c r="C12" s="28" t="s">
        <v>43</v>
      </c>
      <c r="D12" s="23"/>
      <c r="E12" s="23"/>
      <c r="F12" s="23"/>
      <c r="G12" s="23"/>
      <c r="H12" s="23">
        <v>257</v>
      </c>
      <c r="I12" s="23">
        <v>251</v>
      </c>
      <c r="J12" s="23">
        <v>257</v>
      </c>
      <c r="K12" s="24">
        <f t="shared" si="0"/>
        <v>765</v>
      </c>
      <c r="L12" s="30"/>
      <c r="M12" s="30">
        <f t="shared" si="1"/>
        <v>257</v>
      </c>
      <c r="N12" s="19">
        <f t="shared" si="2"/>
        <v>257</v>
      </c>
      <c r="O12" s="19">
        <f t="shared" si="3"/>
        <v>251</v>
      </c>
      <c r="P12" s="19"/>
    </row>
    <row r="13" spans="1:16" ht="12.75">
      <c r="A13" s="37">
        <v>7</v>
      </c>
      <c r="B13" s="28" t="s">
        <v>50</v>
      </c>
      <c r="C13" s="28" t="s">
        <v>22</v>
      </c>
      <c r="D13" s="23">
        <v>0</v>
      </c>
      <c r="E13" s="23">
        <v>223</v>
      </c>
      <c r="F13" s="23">
        <v>253</v>
      </c>
      <c r="G13" s="23"/>
      <c r="H13" s="23">
        <v>245</v>
      </c>
      <c r="I13" s="23"/>
      <c r="J13" s="23"/>
      <c r="K13" s="24">
        <f t="shared" si="0"/>
        <v>721</v>
      </c>
      <c r="L13" s="30"/>
      <c r="M13" s="30">
        <f t="shared" si="1"/>
        <v>253</v>
      </c>
      <c r="N13" s="19">
        <f t="shared" si="2"/>
        <v>245</v>
      </c>
      <c r="O13" s="19">
        <f t="shared" si="3"/>
        <v>223</v>
      </c>
      <c r="P13" s="19"/>
    </row>
    <row r="14" spans="1:16" ht="12.75">
      <c r="A14" s="37">
        <v>8</v>
      </c>
      <c r="B14" s="28" t="s">
        <v>62</v>
      </c>
      <c r="C14" s="28" t="s">
        <v>20</v>
      </c>
      <c r="D14" s="23"/>
      <c r="E14" s="23">
        <v>216</v>
      </c>
      <c r="F14" s="23">
        <v>219</v>
      </c>
      <c r="G14" s="23">
        <v>203</v>
      </c>
      <c r="H14" s="23"/>
      <c r="I14" s="23"/>
      <c r="J14" s="23"/>
      <c r="K14" s="24">
        <f t="shared" si="0"/>
        <v>638</v>
      </c>
      <c r="L14" s="30"/>
      <c r="M14" s="30">
        <f t="shared" si="1"/>
        <v>219</v>
      </c>
      <c r="N14" s="19">
        <f t="shared" si="2"/>
        <v>216</v>
      </c>
      <c r="O14" s="19">
        <f t="shared" si="3"/>
        <v>203</v>
      </c>
      <c r="P14" s="19"/>
    </row>
    <row r="15" spans="1:16" ht="12.75">
      <c r="A15" s="37">
        <v>9</v>
      </c>
      <c r="B15" s="28" t="s">
        <v>51</v>
      </c>
      <c r="C15" s="28" t="s">
        <v>20</v>
      </c>
      <c r="D15" s="23">
        <v>256</v>
      </c>
      <c r="E15" s="23">
        <v>0</v>
      </c>
      <c r="F15" s="23">
        <v>0</v>
      </c>
      <c r="G15" s="23">
        <v>240</v>
      </c>
      <c r="H15" s="23"/>
      <c r="I15" s="23"/>
      <c r="J15" s="23"/>
      <c r="K15" s="24">
        <f t="shared" si="0"/>
        <v>496</v>
      </c>
      <c r="L15" s="30"/>
      <c r="M15" s="30">
        <f t="shared" si="1"/>
        <v>256</v>
      </c>
      <c r="N15" s="19">
        <f t="shared" si="2"/>
        <v>240</v>
      </c>
      <c r="O15" s="19"/>
      <c r="P15" s="19"/>
    </row>
    <row r="16" spans="1:16" ht="12.75">
      <c r="A16" s="37">
        <v>10</v>
      </c>
      <c r="B16" s="28" t="s">
        <v>54</v>
      </c>
      <c r="C16" s="28" t="s">
        <v>22</v>
      </c>
      <c r="D16" s="23">
        <v>251</v>
      </c>
      <c r="E16" s="23">
        <v>0</v>
      </c>
      <c r="F16" s="23">
        <v>0</v>
      </c>
      <c r="G16" s="23"/>
      <c r="H16" s="23"/>
      <c r="I16" s="23"/>
      <c r="J16" s="23"/>
      <c r="K16" s="23">
        <f t="shared" si="0"/>
        <v>251</v>
      </c>
      <c r="L16" s="30"/>
      <c r="M16" s="30">
        <f t="shared" si="1"/>
        <v>251</v>
      </c>
      <c r="N16" s="19">
        <f t="shared" si="2"/>
        <v>0</v>
      </c>
      <c r="O16" s="19"/>
      <c r="P16" s="19"/>
    </row>
    <row r="17" spans="1:16" ht="12.75">
      <c r="A17" s="31"/>
      <c r="B17" s="32"/>
      <c r="C17" s="32"/>
      <c r="D17" s="33"/>
      <c r="E17" s="33"/>
      <c r="F17" s="33"/>
      <c r="G17" s="33"/>
      <c r="H17" s="33"/>
      <c r="I17" s="33"/>
      <c r="J17" s="33"/>
      <c r="K17" s="30"/>
      <c r="L17" s="30"/>
      <c r="M17" s="30"/>
      <c r="N17" s="19"/>
      <c r="O17" s="19"/>
      <c r="P17" s="19"/>
    </row>
    <row r="18" spans="1:16" ht="12.75">
      <c r="A18" s="18"/>
      <c r="B18" s="19"/>
      <c r="C18" s="19"/>
      <c r="D18" s="34"/>
      <c r="E18" s="21" t="s">
        <v>5</v>
      </c>
      <c r="F18" s="21"/>
      <c r="G18" s="21"/>
      <c r="H18" s="33"/>
      <c r="I18" s="21"/>
      <c r="J18" s="36"/>
      <c r="K18" s="19"/>
      <c r="L18" s="19"/>
      <c r="M18" s="19"/>
      <c r="N18" s="19"/>
      <c r="O18" s="19"/>
      <c r="P18" s="19"/>
    </row>
    <row r="19" spans="2:16" ht="12.75">
      <c r="B19" s="11" t="s">
        <v>8</v>
      </c>
      <c r="C19" s="23"/>
      <c r="D19" s="23" t="s">
        <v>4</v>
      </c>
      <c r="E19" s="23" t="s">
        <v>4</v>
      </c>
      <c r="F19" s="23" t="s">
        <v>4</v>
      </c>
      <c r="G19" s="23" t="s">
        <v>4</v>
      </c>
      <c r="H19" s="23" t="s">
        <v>4</v>
      </c>
      <c r="I19" s="23" t="s">
        <v>4</v>
      </c>
      <c r="J19" s="23" t="s">
        <v>4</v>
      </c>
      <c r="K19" s="24" t="s">
        <v>13</v>
      </c>
      <c r="L19" s="30"/>
      <c r="M19" s="18"/>
      <c r="N19" s="18"/>
      <c r="O19" s="18"/>
      <c r="P19" s="18"/>
    </row>
    <row r="20" spans="1:16" ht="12.75">
      <c r="A20" s="23" t="s">
        <v>1</v>
      </c>
      <c r="B20" s="23" t="s">
        <v>2</v>
      </c>
      <c r="C20" s="23" t="s">
        <v>3</v>
      </c>
      <c r="D20" s="25">
        <f aca="true" t="shared" si="4" ref="D20:J20">D6</f>
        <v>40120</v>
      </c>
      <c r="E20" s="25">
        <f t="shared" si="4"/>
        <v>40499</v>
      </c>
      <c r="F20" s="25">
        <f t="shared" si="4"/>
        <v>40513</v>
      </c>
      <c r="G20" s="25">
        <f t="shared" si="4"/>
        <v>40183</v>
      </c>
      <c r="H20" s="25">
        <f t="shared" si="4"/>
        <v>40197</v>
      </c>
      <c r="I20" s="25">
        <f t="shared" si="4"/>
        <v>40211</v>
      </c>
      <c r="J20" s="25">
        <f t="shared" si="4"/>
        <v>40225</v>
      </c>
      <c r="K20" s="26" t="s">
        <v>6</v>
      </c>
      <c r="L20" s="30"/>
      <c r="M20" s="30">
        <v>1</v>
      </c>
      <c r="N20" s="19">
        <v>2</v>
      </c>
      <c r="O20" s="19">
        <v>3</v>
      </c>
      <c r="P20" s="19">
        <v>4</v>
      </c>
    </row>
    <row r="21" spans="1:16" ht="12.75">
      <c r="A21" s="27">
        <v>1</v>
      </c>
      <c r="B21" s="28" t="s">
        <v>57</v>
      </c>
      <c r="C21" s="28" t="s">
        <v>58</v>
      </c>
      <c r="D21" s="2"/>
      <c r="E21" s="2">
        <v>236</v>
      </c>
      <c r="F21" s="2">
        <v>258</v>
      </c>
      <c r="G21" s="2">
        <v>261</v>
      </c>
      <c r="H21" s="2">
        <v>260</v>
      </c>
      <c r="I21" s="2">
        <v>266</v>
      </c>
      <c r="J21" s="2">
        <v>261</v>
      </c>
      <c r="K21" s="23">
        <f aca="true" t="shared" si="5" ref="K21:K27">M21+N21+O21+P21</f>
        <v>1048</v>
      </c>
      <c r="L21" s="30"/>
      <c r="M21" s="30">
        <f aca="true" t="shared" si="6" ref="M21:M27">LARGE(D21:J21,1)</f>
        <v>266</v>
      </c>
      <c r="N21" s="19">
        <f aca="true" t="shared" si="7" ref="N21:N26">LARGE(D21:J21,2)</f>
        <v>261</v>
      </c>
      <c r="O21" s="19">
        <f>LARGE(D21:J21,3)</f>
        <v>261</v>
      </c>
      <c r="P21" s="19">
        <f>LARGE(D21:J21,4)</f>
        <v>260</v>
      </c>
    </row>
    <row r="22" spans="1:16" ht="12.75">
      <c r="A22" s="27">
        <v>2</v>
      </c>
      <c r="B22" s="28" t="s">
        <v>24</v>
      </c>
      <c r="C22" s="14" t="s">
        <v>22</v>
      </c>
      <c r="D22" s="23">
        <v>257</v>
      </c>
      <c r="E22" s="23">
        <v>259</v>
      </c>
      <c r="F22" s="23">
        <v>259</v>
      </c>
      <c r="G22" s="23">
        <v>241</v>
      </c>
      <c r="H22" s="23">
        <v>263</v>
      </c>
      <c r="I22" s="23">
        <v>246</v>
      </c>
      <c r="J22" s="23">
        <v>250</v>
      </c>
      <c r="K22" s="23">
        <f t="shared" si="5"/>
        <v>1038</v>
      </c>
      <c r="L22" s="30"/>
      <c r="M22" s="30">
        <f t="shared" si="6"/>
        <v>263</v>
      </c>
      <c r="N22" s="19">
        <f t="shared" si="7"/>
        <v>259</v>
      </c>
      <c r="O22" s="19">
        <f>LARGE(D22:J22,3)</f>
        <v>259</v>
      </c>
      <c r="P22" s="19">
        <f>LARGE(D22:J22,4)</f>
        <v>257</v>
      </c>
    </row>
    <row r="23" spans="1:16" ht="12.75">
      <c r="A23" s="27">
        <v>3</v>
      </c>
      <c r="B23" s="28" t="s">
        <v>23</v>
      </c>
      <c r="C23" s="28" t="s">
        <v>22</v>
      </c>
      <c r="D23" s="2">
        <v>253</v>
      </c>
      <c r="E23" s="2">
        <v>238</v>
      </c>
      <c r="F23" s="2">
        <v>267</v>
      </c>
      <c r="G23" s="2">
        <v>259</v>
      </c>
      <c r="H23" s="2">
        <v>239</v>
      </c>
      <c r="I23" s="2">
        <v>254</v>
      </c>
      <c r="J23" s="2">
        <v>252</v>
      </c>
      <c r="K23" s="23">
        <f t="shared" si="5"/>
        <v>1033</v>
      </c>
      <c r="L23" s="30"/>
      <c r="M23" s="30">
        <f t="shared" si="6"/>
        <v>267</v>
      </c>
      <c r="N23" s="19">
        <f t="shared" si="7"/>
        <v>259</v>
      </c>
      <c r="O23" s="19">
        <f>LARGE(D23:J23,3)</f>
        <v>254</v>
      </c>
      <c r="P23" s="19">
        <f>LARGE(D23:J23,4)</f>
        <v>253</v>
      </c>
    </row>
    <row r="24" spans="1:16" ht="12.75">
      <c r="A24" s="27">
        <v>4</v>
      </c>
      <c r="B24" s="28" t="s">
        <v>45</v>
      </c>
      <c r="C24" s="14" t="s">
        <v>20</v>
      </c>
      <c r="D24" s="23">
        <v>255</v>
      </c>
      <c r="E24" s="23">
        <v>257</v>
      </c>
      <c r="F24" s="23">
        <v>248</v>
      </c>
      <c r="G24" s="23">
        <v>256</v>
      </c>
      <c r="H24" s="23">
        <v>257</v>
      </c>
      <c r="I24" s="23">
        <v>262</v>
      </c>
      <c r="J24" s="23">
        <v>255</v>
      </c>
      <c r="K24" s="23">
        <f t="shared" si="5"/>
        <v>1032</v>
      </c>
      <c r="L24" s="30"/>
      <c r="M24" s="30">
        <f t="shared" si="6"/>
        <v>262</v>
      </c>
      <c r="N24" s="19">
        <f t="shared" si="7"/>
        <v>257</v>
      </c>
      <c r="O24" s="19">
        <f>LARGE(D24:J24,3)</f>
        <v>257</v>
      </c>
      <c r="P24" s="19">
        <f>LARGE(D24:J24,4)</f>
        <v>256</v>
      </c>
    </row>
    <row r="25" spans="1:16" ht="12.75">
      <c r="A25" s="37">
        <v>5</v>
      </c>
      <c r="B25" s="28" t="s">
        <v>28</v>
      </c>
      <c r="C25" s="14" t="s">
        <v>29</v>
      </c>
      <c r="D25" s="23">
        <v>232</v>
      </c>
      <c r="E25" s="23">
        <v>241</v>
      </c>
      <c r="F25" s="23">
        <v>251</v>
      </c>
      <c r="G25" s="23">
        <v>253</v>
      </c>
      <c r="H25" s="23">
        <v>0</v>
      </c>
      <c r="I25" s="23">
        <v>254</v>
      </c>
      <c r="J25" s="23"/>
      <c r="K25" s="23">
        <f t="shared" si="5"/>
        <v>999</v>
      </c>
      <c r="L25" s="30"/>
      <c r="M25" s="30">
        <f t="shared" si="6"/>
        <v>254</v>
      </c>
      <c r="N25" s="19">
        <f t="shared" si="7"/>
        <v>253</v>
      </c>
      <c r="O25" s="19">
        <f>LARGE(D25:J25,3)</f>
        <v>251</v>
      </c>
      <c r="P25" s="19">
        <f>LARGE(D25:J25,4)</f>
        <v>241</v>
      </c>
    </row>
    <row r="26" spans="1:16" ht="12.75">
      <c r="A26" s="37">
        <v>6</v>
      </c>
      <c r="B26" s="28" t="s">
        <v>26</v>
      </c>
      <c r="C26" s="28" t="s">
        <v>22</v>
      </c>
      <c r="D26" s="2"/>
      <c r="E26" s="2"/>
      <c r="F26" s="2"/>
      <c r="G26" s="2">
        <v>235</v>
      </c>
      <c r="H26" s="2">
        <v>265</v>
      </c>
      <c r="I26" s="2"/>
      <c r="J26" s="2"/>
      <c r="K26" s="23">
        <f t="shared" si="5"/>
        <v>500</v>
      </c>
      <c r="L26" s="30"/>
      <c r="M26" s="30">
        <f t="shared" si="6"/>
        <v>265</v>
      </c>
      <c r="N26" s="19">
        <f t="shared" si="7"/>
        <v>235</v>
      </c>
      <c r="O26" s="19"/>
      <c r="P26" s="19"/>
    </row>
    <row r="27" spans="1:16" ht="12.75">
      <c r="A27" s="37">
        <v>8</v>
      </c>
      <c r="B27" s="28" t="s">
        <v>48</v>
      </c>
      <c r="C27" s="28" t="s">
        <v>20</v>
      </c>
      <c r="D27" s="23">
        <v>246</v>
      </c>
      <c r="E27" s="23"/>
      <c r="F27" s="23"/>
      <c r="G27" s="23"/>
      <c r="H27" s="23"/>
      <c r="I27" s="23"/>
      <c r="J27" s="23"/>
      <c r="K27" s="23">
        <f t="shared" si="5"/>
        <v>246</v>
      </c>
      <c r="L27" s="30"/>
      <c r="M27" s="30">
        <f t="shared" si="6"/>
        <v>246</v>
      </c>
      <c r="N27" s="19"/>
      <c r="O27" s="19"/>
      <c r="P27" s="19"/>
    </row>
    <row r="28" spans="1:16" ht="12.75">
      <c r="A28" s="18"/>
      <c r="B28" s="29"/>
      <c r="C28" s="29"/>
      <c r="D28" s="19"/>
      <c r="E28" s="19"/>
      <c r="F28" s="19"/>
      <c r="G28" s="19"/>
      <c r="H28" s="19"/>
      <c r="I28" s="19"/>
      <c r="J28" s="19"/>
      <c r="K28" s="30"/>
      <c r="L28" s="30"/>
      <c r="M28" s="30"/>
      <c r="N28" s="19"/>
      <c r="O28" s="19"/>
      <c r="P28" s="19"/>
    </row>
    <row r="29" spans="1:16" ht="12.75">
      <c r="A29" s="18"/>
      <c r="B29" s="19"/>
      <c r="C29" s="19"/>
      <c r="D29" s="20"/>
      <c r="E29" s="21" t="s">
        <v>5</v>
      </c>
      <c r="F29" s="21"/>
      <c r="G29" s="21"/>
      <c r="H29" s="21"/>
      <c r="I29" s="21"/>
      <c r="J29" s="22"/>
      <c r="K29" s="19"/>
      <c r="L29" s="19"/>
      <c r="M29" s="19"/>
      <c r="N29" s="19"/>
      <c r="O29" s="19"/>
      <c r="P29" s="19"/>
    </row>
    <row r="30" spans="2:16" ht="12.75">
      <c r="B30" s="11" t="s">
        <v>9</v>
      </c>
      <c r="C30" s="23"/>
      <c r="D30" s="23" t="s">
        <v>4</v>
      </c>
      <c r="E30" s="23" t="s">
        <v>4</v>
      </c>
      <c r="F30" s="23" t="s">
        <v>4</v>
      </c>
      <c r="G30" s="23" t="s">
        <v>4</v>
      </c>
      <c r="H30" s="23" t="s">
        <v>4</v>
      </c>
      <c r="I30" s="23" t="s">
        <v>4</v>
      </c>
      <c r="J30" s="23" t="s">
        <v>4</v>
      </c>
      <c r="K30" s="24" t="s">
        <v>13</v>
      </c>
      <c r="L30" s="30"/>
      <c r="M30" s="30"/>
      <c r="N30" s="19"/>
      <c r="O30" s="19"/>
      <c r="P30" s="19"/>
    </row>
    <row r="31" spans="1:16" ht="12.75">
      <c r="A31" s="23" t="s">
        <v>1</v>
      </c>
      <c r="B31" s="23" t="s">
        <v>2</v>
      </c>
      <c r="C31" s="23" t="s">
        <v>3</v>
      </c>
      <c r="D31" s="25">
        <f aca="true" t="shared" si="8" ref="D31:J31">D6</f>
        <v>40120</v>
      </c>
      <c r="E31" s="25">
        <f t="shared" si="8"/>
        <v>40499</v>
      </c>
      <c r="F31" s="25">
        <f t="shared" si="8"/>
        <v>40513</v>
      </c>
      <c r="G31" s="25">
        <f t="shared" si="8"/>
        <v>40183</v>
      </c>
      <c r="H31" s="25">
        <f t="shared" si="8"/>
        <v>40197</v>
      </c>
      <c r="I31" s="25">
        <f t="shared" si="8"/>
        <v>40211</v>
      </c>
      <c r="J31" s="25">
        <f t="shared" si="8"/>
        <v>40225</v>
      </c>
      <c r="K31" s="26" t="s">
        <v>6</v>
      </c>
      <c r="L31" s="30"/>
      <c r="M31" s="30">
        <v>1</v>
      </c>
      <c r="N31" s="19">
        <v>2</v>
      </c>
      <c r="O31" s="19">
        <v>3</v>
      </c>
      <c r="P31" s="19">
        <v>4</v>
      </c>
    </row>
    <row r="32" spans="1:16" ht="12.75">
      <c r="A32" s="27">
        <v>1</v>
      </c>
      <c r="B32" s="28" t="s">
        <v>41</v>
      </c>
      <c r="C32" s="28" t="s">
        <v>42</v>
      </c>
      <c r="D32" s="23">
        <v>267</v>
      </c>
      <c r="E32" s="23">
        <v>278</v>
      </c>
      <c r="F32" s="23">
        <v>0</v>
      </c>
      <c r="G32" s="23">
        <v>267</v>
      </c>
      <c r="H32" s="23">
        <v>279</v>
      </c>
      <c r="I32" s="23">
        <v>277</v>
      </c>
      <c r="J32" s="23">
        <v>271</v>
      </c>
      <c r="K32" s="23">
        <f>M32+N32+O32+P32</f>
        <v>1105</v>
      </c>
      <c r="L32" s="30"/>
      <c r="M32" s="30">
        <f>LARGE(D32:J32,1)</f>
        <v>279</v>
      </c>
      <c r="N32" s="19">
        <f>LARGE(D32:J32,2)</f>
        <v>278</v>
      </c>
      <c r="O32" s="19">
        <f>LARGE(D32:J32,3)</f>
        <v>277</v>
      </c>
      <c r="P32" s="19">
        <f>LARGE(D32:J32,4)</f>
        <v>271</v>
      </c>
    </row>
    <row r="33" spans="1:16" ht="12.75">
      <c r="A33" s="27">
        <v>2</v>
      </c>
      <c r="B33" s="28" t="s">
        <v>21</v>
      </c>
      <c r="C33" s="28" t="s">
        <v>22</v>
      </c>
      <c r="D33" s="23">
        <v>267</v>
      </c>
      <c r="E33" s="23">
        <v>280</v>
      </c>
      <c r="F33" s="23">
        <v>254</v>
      </c>
      <c r="G33" s="23">
        <v>266</v>
      </c>
      <c r="H33" s="23">
        <v>275</v>
      </c>
      <c r="I33" s="23"/>
      <c r="J33" s="23">
        <v>250</v>
      </c>
      <c r="K33" s="23">
        <f>M33+N33+O33+P33</f>
        <v>1088</v>
      </c>
      <c r="L33" s="30"/>
      <c r="M33" s="30">
        <f>LARGE(D33:J33,1)</f>
        <v>280</v>
      </c>
      <c r="N33" s="19">
        <f>LARGE(D33:J33,2)</f>
        <v>275</v>
      </c>
      <c r="O33" s="19">
        <f>LARGE(D33:J33,3)</f>
        <v>267</v>
      </c>
      <c r="P33" s="19">
        <f>LARGE(D33:J33,4)</f>
        <v>266</v>
      </c>
    </row>
    <row r="34" spans="1:16" ht="12.75">
      <c r="A34" s="27">
        <v>3</v>
      </c>
      <c r="B34" s="28" t="s">
        <v>25</v>
      </c>
      <c r="C34" s="28" t="s">
        <v>22</v>
      </c>
      <c r="D34" s="23"/>
      <c r="E34" s="23">
        <v>262</v>
      </c>
      <c r="F34" s="23">
        <v>260</v>
      </c>
      <c r="G34" s="23">
        <v>251</v>
      </c>
      <c r="H34" s="23"/>
      <c r="I34" s="23"/>
      <c r="J34" s="23"/>
      <c r="K34" s="23">
        <f>M34+N34+O34+P34</f>
        <v>773</v>
      </c>
      <c r="L34" s="30"/>
      <c r="M34" s="30">
        <f>LARGE(D34:J34,1)</f>
        <v>262</v>
      </c>
      <c r="N34" s="19">
        <f>LARGE(D34:J34,2)</f>
        <v>260</v>
      </c>
      <c r="O34" s="19">
        <f>LARGE(D34:J34,3)</f>
        <v>251</v>
      </c>
      <c r="P34" s="19"/>
    </row>
    <row r="35" spans="1:16" ht="12.75">
      <c r="A35" s="27">
        <v>4</v>
      </c>
      <c r="B35" s="28" t="s">
        <v>32</v>
      </c>
      <c r="C35" s="28" t="s">
        <v>20</v>
      </c>
      <c r="D35" s="23">
        <v>266</v>
      </c>
      <c r="E35" s="23"/>
      <c r="F35" s="23"/>
      <c r="G35" s="23"/>
      <c r="H35" s="23"/>
      <c r="I35" s="23"/>
      <c r="J35" s="23"/>
      <c r="K35" s="23">
        <f>M35+N35+O35+P35</f>
        <v>266</v>
      </c>
      <c r="L35" s="30"/>
      <c r="M35" s="30">
        <f>LARGE(D35:J35,1)</f>
        <v>266</v>
      </c>
      <c r="N35" s="19"/>
      <c r="O35" s="19"/>
      <c r="P35" s="19"/>
    </row>
    <row r="36" spans="1:16" ht="12.75">
      <c r="A36" s="27"/>
      <c r="B36" s="28" t="s">
        <v>51</v>
      </c>
      <c r="C36" s="28" t="s">
        <v>20</v>
      </c>
      <c r="D36" s="23"/>
      <c r="E36" s="23"/>
      <c r="F36" s="23"/>
      <c r="G36" s="23"/>
      <c r="H36" s="23"/>
      <c r="I36" s="23"/>
      <c r="J36" s="23">
        <v>246</v>
      </c>
      <c r="K36" s="23">
        <f>M36+N36+O36+P36</f>
        <v>246</v>
      </c>
      <c r="L36" s="30"/>
      <c r="M36" s="30">
        <f>LARGE(D36:J36,1)</f>
        <v>246</v>
      </c>
      <c r="N36" s="19"/>
      <c r="O36" s="19"/>
      <c r="P36" s="19"/>
    </row>
    <row r="37" spans="1:16" ht="12.75">
      <c r="A37" s="31"/>
      <c r="B37" s="32"/>
      <c r="C37" s="32"/>
      <c r="D37" s="33"/>
      <c r="E37" s="33"/>
      <c r="F37" s="33"/>
      <c r="G37" s="33"/>
      <c r="H37" s="33"/>
      <c r="I37" s="30"/>
      <c r="J37" s="30"/>
      <c r="K37" s="30"/>
      <c r="L37" s="30"/>
      <c r="M37" s="30"/>
      <c r="N37" s="19"/>
      <c r="O37" s="19"/>
      <c r="P37" s="19"/>
    </row>
    <row r="38" spans="1:16" ht="12.75">
      <c r="A38" s="18"/>
      <c r="B38" s="19"/>
      <c r="C38" s="19"/>
      <c r="D38" s="34"/>
      <c r="E38" s="33" t="s">
        <v>5</v>
      </c>
      <c r="F38" s="33"/>
      <c r="G38" s="33"/>
      <c r="H38" s="33"/>
      <c r="I38" s="21"/>
      <c r="J38" s="22"/>
      <c r="K38" s="19"/>
      <c r="L38" s="19"/>
      <c r="M38" s="19"/>
      <c r="N38" s="19"/>
      <c r="O38" s="19"/>
      <c r="P38" s="18"/>
    </row>
    <row r="39" spans="2:16" ht="12.75">
      <c r="B39" s="11" t="s">
        <v>10</v>
      </c>
      <c r="C39" s="23"/>
      <c r="D39" s="23" t="s">
        <v>4</v>
      </c>
      <c r="E39" s="23" t="s">
        <v>4</v>
      </c>
      <c r="F39" s="23" t="s">
        <v>4</v>
      </c>
      <c r="G39" s="23" t="s">
        <v>4</v>
      </c>
      <c r="H39" s="23" t="s">
        <v>4</v>
      </c>
      <c r="I39" s="23" t="s">
        <v>4</v>
      </c>
      <c r="J39" s="23" t="s">
        <v>4</v>
      </c>
      <c r="K39" s="24" t="s">
        <v>13</v>
      </c>
      <c r="L39" s="30"/>
      <c r="M39" s="30"/>
      <c r="N39" s="19"/>
      <c r="O39" s="19"/>
      <c r="P39" s="19"/>
    </row>
    <row r="40" spans="1:16" ht="12.75">
      <c r="A40" s="23" t="s">
        <v>1</v>
      </c>
      <c r="B40" s="23" t="s">
        <v>2</v>
      </c>
      <c r="C40" s="23" t="s">
        <v>3</v>
      </c>
      <c r="D40" s="25">
        <f aca="true" t="shared" si="9" ref="D40:I40">D6</f>
        <v>40120</v>
      </c>
      <c r="E40" s="25">
        <f t="shared" si="9"/>
        <v>40499</v>
      </c>
      <c r="F40" s="25">
        <f t="shared" si="9"/>
        <v>40513</v>
      </c>
      <c r="G40" s="25">
        <f t="shared" si="9"/>
        <v>40183</v>
      </c>
      <c r="H40" s="25">
        <f t="shared" si="9"/>
        <v>40197</v>
      </c>
      <c r="I40" s="25">
        <f t="shared" si="9"/>
        <v>40211</v>
      </c>
      <c r="J40" s="25">
        <v>40240</v>
      </c>
      <c r="K40" s="26" t="s">
        <v>6</v>
      </c>
      <c r="L40" s="30"/>
      <c r="M40" s="30">
        <v>1</v>
      </c>
      <c r="N40" s="19">
        <v>2</v>
      </c>
      <c r="O40" s="19">
        <v>3</v>
      </c>
      <c r="P40" s="19">
        <v>4</v>
      </c>
    </row>
    <row r="41" spans="1:16" ht="12.75">
      <c r="A41" s="27">
        <v>1</v>
      </c>
      <c r="B41" s="28" t="s">
        <v>33</v>
      </c>
      <c r="C41" s="28" t="s">
        <v>22</v>
      </c>
      <c r="D41" s="2">
        <v>274</v>
      </c>
      <c r="E41" s="2">
        <v>276</v>
      </c>
      <c r="F41" s="2">
        <v>275</v>
      </c>
      <c r="G41" s="2">
        <v>276</v>
      </c>
      <c r="H41" s="2">
        <v>272</v>
      </c>
      <c r="I41" s="2">
        <v>275</v>
      </c>
      <c r="J41" s="2">
        <v>276</v>
      </c>
      <c r="K41" s="23">
        <f aca="true" t="shared" si="10" ref="K41:K46">M41+N41+O41+P41</f>
        <v>1103</v>
      </c>
      <c r="L41" s="30"/>
      <c r="M41" s="30">
        <f aca="true" t="shared" si="11" ref="M41:M46">LARGE(D41:J41,1)</f>
        <v>276</v>
      </c>
      <c r="N41" s="19">
        <f aca="true" t="shared" si="12" ref="N41:N46">LARGE(D41:J41,2)</f>
        <v>276</v>
      </c>
      <c r="O41" s="19">
        <f aca="true" t="shared" si="13" ref="O41:O46">LARGE(D41:J41,3)</f>
        <v>276</v>
      </c>
      <c r="P41" s="19">
        <f aca="true" t="shared" si="14" ref="P41:P46">LARGE(D41:J41,4)</f>
        <v>275</v>
      </c>
    </row>
    <row r="42" spans="1:16" ht="12.75">
      <c r="A42" s="27">
        <v>2</v>
      </c>
      <c r="B42" s="28" t="s">
        <v>36</v>
      </c>
      <c r="C42" s="28" t="s">
        <v>37</v>
      </c>
      <c r="D42" s="2">
        <v>279</v>
      </c>
      <c r="E42" s="2">
        <v>286</v>
      </c>
      <c r="F42" s="2">
        <v>277</v>
      </c>
      <c r="G42" s="2"/>
      <c r="H42" s="2"/>
      <c r="I42" s="2"/>
      <c r="J42" s="2">
        <v>260</v>
      </c>
      <c r="K42" s="23">
        <f t="shared" si="10"/>
        <v>1102</v>
      </c>
      <c r="L42" s="30"/>
      <c r="M42" s="30">
        <f>LARGE(D42:J42,1)</f>
        <v>286</v>
      </c>
      <c r="N42" s="19">
        <f t="shared" si="12"/>
        <v>279</v>
      </c>
      <c r="O42" s="19">
        <f t="shared" si="13"/>
        <v>277</v>
      </c>
      <c r="P42" s="19">
        <f t="shared" si="14"/>
        <v>260</v>
      </c>
    </row>
    <row r="43" spans="1:16" ht="12.75">
      <c r="A43" s="27">
        <v>3</v>
      </c>
      <c r="B43" s="28" t="s">
        <v>35</v>
      </c>
      <c r="C43" s="28" t="s">
        <v>20</v>
      </c>
      <c r="D43" s="2">
        <v>280</v>
      </c>
      <c r="E43" s="2"/>
      <c r="F43" s="2">
        <v>273</v>
      </c>
      <c r="G43" s="2"/>
      <c r="H43" s="2"/>
      <c r="I43" s="2">
        <v>270</v>
      </c>
      <c r="J43" s="2">
        <v>276</v>
      </c>
      <c r="K43" s="23">
        <f t="shared" si="10"/>
        <v>1099</v>
      </c>
      <c r="L43" s="30"/>
      <c r="M43" s="30">
        <f t="shared" si="11"/>
        <v>280</v>
      </c>
      <c r="N43" s="19">
        <f t="shared" si="12"/>
        <v>276</v>
      </c>
      <c r="O43" s="19">
        <f t="shared" si="13"/>
        <v>273</v>
      </c>
      <c r="P43" s="19">
        <f t="shared" si="14"/>
        <v>270</v>
      </c>
    </row>
    <row r="44" spans="1:16" ht="12.75">
      <c r="A44" s="27">
        <v>4</v>
      </c>
      <c r="B44" s="28" t="s">
        <v>31</v>
      </c>
      <c r="C44" s="14" t="s">
        <v>22</v>
      </c>
      <c r="D44" s="2">
        <v>267</v>
      </c>
      <c r="E44" s="2">
        <v>271</v>
      </c>
      <c r="F44" s="2"/>
      <c r="G44" s="2">
        <v>267</v>
      </c>
      <c r="H44" s="2"/>
      <c r="I44" s="2">
        <v>263</v>
      </c>
      <c r="J44" s="2">
        <v>273</v>
      </c>
      <c r="K44" s="23">
        <f t="shared" si="10"/>
        <v>1078</v>
      </c>
      <c r="L44" s="30"/>
      <c r="M44" s="30">
        <f t="shared" si="11"/>
        <v>273</v>
      </c>
      <c r="N44" s="19">
        <f t="shared" si="12"/>
        <v>271</v>
      </c>
      <c r="O44" s="19">
        <f t="shared" si="13"/>
        <v>267</v>
      </c>
      <c r="P44" s="19">
        <f t="shared" si="14"/>
        <v>267</v>
      </c>
    </row>
    <row r="45" spans="1:16" ht="12.75">
      <c r="A45" s="27">
        <v>5</v>
      </c>
      <c r="B45" s="28" t="s">
        <v>47</v>
      </c>
      <c r="C45" s="28" t="s">
        <v>20</v>
      </c>
      <c r="D45" s="2"/>
      <c r="E45" s="2">
        <v>266</v>
      </c>
      <c r="F45" s="2">
        <v>265</v>
      </c>
      <c r="G45" s="2">
        <v>267</v>
      </c>
      <c r="H45" s="2">
        <v>268</v>
      </c>
      <c r="I45" s="2">
        <v>274</v>
      </c>
      <c r="J45" s="2">
        <v>257</v>
      </c>
      <c r="K45" s="23">
        <f t="shared" si="10"/>
        <v>1075</v>
      </c>
      <c r="L45" s="30"/>
      <c r="M45" s="30">
        <f t="shared" si="11"/>
        <v>274</v>
      </c>
      <c r="N45" s="19">
        <f t="shared" si="12"/>
        <v>268</v>
      </c>
      <c r="O45" s="19">
        <f t="shared" si="13"/>
        <v>267</v>
      </c>
      <c r="P45" s="19">
        <f t="shared" si="14"/>
        <v>266</v>
      </c>
    </row>
    <row r="46" spans="1:16" ht="12.75">
      <c r="A46" s="27">
        <v>6</v>
      </c>
      <c r="B46" s="28" t="s">
        <v>34</v>
      </c>
      <c r="C46" s="28" t="s">
        <v>19</v>
      </c>
      <c r="D46" s="2">
        <v>244</v>
      </c>
      <c r="E46" s="2">
        <v>259</v>
      </c>
      <c r="F46" s="2">
        <v>255</v>
      </c>
      <c r="G46" s="2"/>
      <c r="H46" s="2">
        <v>245</v>
      </c>
      <c r="I46" s="2"/>
      <c r="J46" s="2"/>
      <c r="K46" s="23">
        <f t="shared" si="10"/>
        <v>1003</v>
      </c>
      <c r="L46" s="30"/>
      <c r="M46" s="30">
        <f t="shared" si="11"/>
        <v>259</v>
      </c>
      <c r="N46" s="19">
        <f t="shared" si="12"/>
        <v>255</v>
      </c>
      <c r="O46" s="19">
        <f t="shared" si="13"/>
        <v>245</v>
      </c>
      <c r="P46" s="19">
        <f t="shared" si="14"/>
        <v>244</v>
      </c>
    </row>
    <row r="47" spans="1:16" ht="12.75">
      <c r="A47" s="18"/>
      <c r="B47" s="32"/>
      <c r="C47" s="32"/>
      <c r="D47" s="33"/>
      <c r="E47" s="33"/>
      <c r="F47" s="33"/>
      <c r="G47" s="33"/>
      <c r="H47" s="33"/>
      <c r="I47" s="30"/>
      <c r="J47" s="30"/>
      <c r="K47" s="30"/>
      <c r="L47" s="30"/>
      <c r="M47" s="30"/>
      <c r="N47" s="19"/>
      <c r="O47" s="19"/>
      <c r="P47" s="19"/>
    </row>
    <row r="48" spans="1:16" ht="12.75">
      <c r="A48" s="18"/>
      <c r="B48" s="19"/>
      <c r="C48" s="19"/>
      <c r="D48" s="34"/>
      <c r="E48" s="33" t="s">
        <v>5</v>
      </c>
      <c r="F48" s="33"/>
      <c r="G48" s="33"/>
      <c r="H48" s="33"/>
      <c r="I48" s="21"/>
      <c r="J48" s="22"/>
      <c r="K48" s="19"/>
      <c r="L48" s="19"/>
      <c r="M48" s="19"/>
      <c r="N48" s="19"/>
      <c r="O48" s="19"/>
      <c r="P48" s="19"/>
    </row>
    <row r="49" spans="2:16" ht="12.75">
      <c r="B49" s="11" t="s">
        <v>11</v>
      </c>
      <c r="C49" s="23"/>
      <c r="D49" s="23" t="s">
        <v>4</v>
      </c>
      <c r="E49" s="23" t="s">
        <v>4</v>
      </c>
      <c r="F49" s="23" t="s">
        <v>4</v>
      </c>
      <c r="G49" s="23" t="s">
        <v>4</v>
      </c>
      <c r="H49" s="23" t="s">
        <v>4</v>
      </c>
      <c r="I49" s="23" t="s">
        <v>4</v>
      </c>
      <c r="J49" s="23" t="s">
        <v>4</v>
      </c>
      <c r="K49" s="24" t="s">
        <v>13</v>
      </c>
      <c r="L49" s="30"/>
      <c r="M49" s="30"/>
      <c r="N49" s="19"/>
      <c r="O49" s="19"/>
      <c r="P49" s="19"/>
    </row>
    <row r="50" spans="1:16" ht="12.75">
      <c r="A50" s="23" t="s">
        <v>1</v>
      </c>
      <c r="B50" s="23" t="s">
        <v>2</v>
      </c>
      <c r="C50" s="23" t="s">
        <v>3</v>
      </c>
      <c r="D50" s="25">
        <f aca="true" t="shared" si="15" ref="D50:I50">D6</f>
        <v>40120</v>
      </c>
      <c r="E50" s="25">
        <f t="shared" si="15"/>
        <v>40499</v>
      </c>
      <c r="F50" s="25">
        <f t="shared" si="15"/>
        <v>40513</v>
      </c>
      <c r="G50" s="25">
        <f t="shared" si="15"/>
        <v>40183</v>
      </c>
      <c r="H50" s="25">
        <f t="shared" si="15"/>
        <v>40197</v>
      </c>
      <c r="I50" s="25">
        <f t="shared" si="15"/>
        <v>40211</v>
      </c>
      <c r="J50" s="25">
        <v>40240</v>
      </c>
      <c r="K50" s="26" t="s">
        <v>6</v>
      </c>
      <c r="L50" s="30"/>
      <c r="M50" s="30">
        <v>1</v>
      </c>
      <c r="N50" s="19">
        <v>2</v>
      </c>
      <c r="O50" s="19">
        <v>3</v>
      </c>
      <c r="P50" s="19">
        <v>4</v>
      </c>
    </row>
    <row r="51" spans="1:16" ht="12.75">
      <c r="A51" s="27">
        <v>1</v>
      </c>
      <c r="B51" s="28"/>
      <c r="C51" s="14"/>
      <c r="D51" s="23"/>
      <c r="E51" s="23"/>
      <c r="F51" s="23"/>
      <c r="G51" s="23"/>
      <c r="H51" s="23"/>
      <c r="I51" s="23">
        <v>0</v>
      </c>
      <c r="J51" s="23"/>
      <c r="K51" s="23">
        <f>M51+N51+O51+P51</f>
        <v>0</v>
      </c>
      <c r="L51" s="30"/>
      <c r="M51" s="30">
        <f>LARGE(D51:J51,1)</f>
        <v>0</v>
      </c>
      <c r="N51" s="19"/>
      <c r="O51" s="19"/>
      <c r="P51" s="19"/>
    </row>
    <row r="52" spans="1:16" ht="12.75">
      <c r="A52" s="31"/>
      <c r="B52" s="32"/>
      <c r="C52" s="32"/>
      <c r="D52" s="21"/>
      <c r="E52" s="21"/>
      <c r="F52" s="21"/>
      <c r="G52" s="21"/>
      <c r="H52" s="21"/>
      <c r="I52" s="30"/>
      <c r="J52" s="30"/>
      <c r="K52" s="30"/>
      <c r="L52" s="30"/>
      <c r="M52" s="30"/>
      <c r="N52" s="19"/>
      <c r="O52" s="19"/>
      <c r="P52" s="19"/>
    </row>
    <row r="53" spans="1:16" ht="12.75">
      <c r="A53" s="31"/>
      <c r="B53" s="19"/>
      <c r="C53" s="19"/>
      <c r="D53" s="34"/>
      <c r="E53" s="33" t="s">
        <v>5</v>
      </c>
      <c r="F53" s="33"/>
      <c r="G53" s="33"/>
      <c r="H53" s="33"/>
      <c r="I53" s="21"/>
      <c r="J53" s="22"/>
      <c r="K53" s="19"/>
      <c r="L53" s="30"/>
      <c r="M53" s="30"/>
      <c r="N53" s="19"/>
      <c r="O53" s="19"/>
      <c r="P53" s="19"/>
    </row>
    <row r="54" spans="1:16" ht="12.75">
      <c r="A54" s="31"/>
      <c r="B54" s="11" t="s">
        <v>38</v>
      </c>
      <c r="C54" s="23"/>
      <c r="D54" s="23" t="s">
        <v>4</v>
      </c>
      <c r="E54" s="23" t="s">
        <v>4</v>
      </c>
      <c r="F54" s="23" t="s">
        <v>4</v>
      </c>
      <c r="G54" s="23" t="s">
        <v>4</v>
      </c>
      <c r="H54" s="23" t="s">
        <v>4</v>
      </c>
      <c r="I54" s="23" t="s">
        <v>4</v>
      </c>
      <c r="J54" s="23" t="s">
        <v>4</v>
      </c>
      <c r="K54" s="24" t="s">
        <v>13</v>
      </c>
      <c r="L54" s="30"/>
      <c r="M54" s="30"/>
      <c r="N54" s="19"/>
      <c r="O54" s="19"/>
      <c r="P54" s="19"/>
    </row>
    <row r="55" spans="1:16" ht="12.75">
      <c r="A55" s="23" t="s">
        <v>1</v>
      </c>
      <c r="B55" s="23" t="s">
        <v>2</v>
      </c>
      <c r="C55" s="23" t="s">
        <v>3</v>
      </c>
      <c r="D55" s="25">
        <f aca="true" t="shared" si="16" ref="D55:I55">D20</f>
        <v>40120</v>
      </c>
      <c r="E55" s="25">
        <f t="shared" si="16"/>
        <v>40499</v>
      </c>
      <c r="F55" s="25">
        <f t="shared" si="16"/>
        <v>40513</v>
      </c>
      <c r="G55" s="25">
        <f t="shared" si="16"/>
        <v>40183</v>
      </c>
      <c r="H55" s="25">
        <f t="shared" si="16"/>
        <v>40197</v>
      </c>
      <c r="I55" s="25">
        <f t="shared" si="16"/>
        <v>40211</v>
      </c>
      <c r="J55" s="25">
        <v>40240</v>
      </c>
      <c r="K55" s="26" t="s">
        <v>6</v>
      </c>
      <c r="L55" s="30"/>
      <c r="M55" s="30">
        <v>1</v>
      </c>
      <c r="N55" s="19">
        <v>2</v>
      </c>
      <c r="O55" s="19">
        <v>3</v>
      </c>
      <c r="P55" s="19">
        <v>4</v>
      </c>
    </row>
    <row r="56" spans="1:16" ht="12.75">
      <c r="A56" s="27">
        <v>1</v>
      </c>
      <c r="B56" s="27" t="s">
        <v>39</v>
      </c>
      <c r="C56" s="23" t="s">
        <v>27</v>
      </c>
      <c r="D56" s="23">
        <v>287</v>
      </c>
      <c r="E56" s="23"/>
      <c r="F56" s="23">
        <v>284</v>
      </c>
      <c r="G56" s="23">
        <v>285</v>
      </c>
      <c r="H56" s="23">
        <v>284</v>
      </c>
      <c r="I56" s="23">
        <v>287</v>
      </c>
      <c r="J56" s="23">
        <v>284</v>
      </c>
      <c r="K56" s="23">
        <f>M56+N56+O56+P56</f>
        <v>1143</v>
      </c>
      <c r="L56" s="30"/>
      <c r="M56" s="30">
        <f>LARGE(D56:J56,1)</f>
        <v>287</v>
      </c>
      <c r="N56" s="19">
        <f>LARGE(D56:J56,2)</f>
        <v>287</v>
      </c>
      <c r="O56" s="19">
        <f>LARGE(D56:J56,3)</f>
        <v>285</v>
      </c>
      <c r="P56" s="19">
        <f>LARGE(D56:J56,4)</f>
        <v>284</v>
      </c>
    </row>
    <row r="57" spans="1:16" ht="12.75">
      <c r="A57" s="31"/>
      <c r="B57" s="32"/>
      <c r="C57" s="32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19"/>
      <c r="O57" s="19"/>
      <c r="P57" s="19"/>
    </row>
    <row r="58" spans="1:16" ht="12.75">
      <c r="A58" s="18"/>
      <c r="B58" s="19"/>
      <c r="C58" s="19"/>
      <c r="D58" s="23"/>
      <c r="E58" s="23" t="s">
        <v>5</v>
      </c>
      <c r="F58" s="23"/>
      <c r="G58" s="23"/>
      <c r="H58" s="23"/>
      <c r="I58" s="21"/>
      <c r="J58" s="22"/>
      <c r="K58" s="19"/>
      <c r="L58" s="19"/>
      <c r="M58" s="19"/>
      <c r="N58" s="19"/>
      <c r="O58" s="19"/>
      <c r="P58" s="19"/>
    </row>
    <row r="59" spans="2:16" ht="12.75">
      <c r="B59" s="11" t="s">
        <v>14</v>
      </c>
      <c r="C59" s="23"/>
      <c r="D59" s="23" t="s">
        <v>4</v>
      </c>
      <c r="E59" s="23" t="s">
        <v>4</v>
      </c>
      <c r="F59" s="23" t="s">
        <v>4</v>
      </c>
      <c r="G59" s="23" t="s">
        <v>4</v>
      </c>
      <c r="H59" s="23" t="s">
        <v>4</v>
      </c>
      <c r="I59" s="26" t="s">
        <v>4</v>
      </c>
      <c r="J59" s="26" t="s">
        <v>4</v>
      </c>
      <c r="K59" s="24" t="s">
        <v>13</v>
      </c>
      <c r="L59" s="30"/>
      <c r="M59" s="30"/>
      <c r="N59" s="19"/>
      <c r="O59" s="19"/>
      <c r="P59" s="19"/>
    </row>
    <row r="60" spans="1:16" ht="12.75">
      <c r="A60" s="23" t="s">
        <v>1</v>
      </c>
      <c r="B60" s="23" t="s">
        <v>2</v>
      </c>
      <c r="C60" s="23" t="s">
        <v>3</v>
      </c>
      <c r="D60" s="25">
        <f aca="true" t="shared" si="17" ref="D60:I60">D6</f>
        <v>40120</v>
      </c>
      <c r="E60" s="25">
        <f t="shared" si="17"/>
        <v>40499</v>
      </c>
      <c r="F60" s="25">
        <f t="shared" si="17"/>
        <v>40513</v>
      </c>
      <c r="G60" s="25">
        <f t="shared" si="17"/>
        <v>40183</v>
      </c>
      <c r="H60" s="25">
        <f t="shared" si="17"/>
        <v>40197</v>
      </c>
      <c r="I60" s="25">
        <f t="shared" si="17"/>
        <v>40211</v>
      </c>
      <c r="J60" s="25">
        <v>40240</v>
      </c>
      <c r="K60" s="26" t="s">
        <v>6</v>
      </c>
      <c r="L60" s="30"/>
      <c r="M60" s="30">
        <v>1</v>
      </c>
      <c r="N60" s="19">
        <v>2</v>
      </c>
      <c r="O60" s="19">
        <v>3</v>
      </c>
      <c r="P60" s="19">
        <v>4</v>
      </c>
    </row>
    <row r="61" spans="1:16" ht="12.75">
      <c r="A61" s="27">
        <v>1</v>
      </c>
      <c r="B61" s="28" t="s">
        <v>49</v>
      </c>
      <c r="C61" s="28" t="s">
        <v>20</v>
      </c>
      <c r="D61" s="23"/>
      <c r="E61" s="23"/>
      <c r="F61" s="23"/>
      <c r="G61" s="23">
        <v>293</v>
      </c>
      <c r="H61" s="23"/>
      <c r="I61" s="23">
        <v>293</v>
      </c>
      <c r="J61" s="23">
        <v>297</v>
      </c>
      <c r="K61" s="23">
        <f>M61+N61+O61+P61</f>
        <v>883</v>
      </c>
      <c r="L61" s="30"/>
      <c r="M61" s="30">
        <f>LARGE(D61:J61,1)</f>
        <v>297</v>
      </c>
      <c r="N61" s="19">
        <f>LARGE(D61:J61,2)</f>
        <v>293</v>
      </c>
      <c r="O61" s="19">
        <f>LARGE(D61:J61,3)</f>
        <v>293</v>
      </c>
      <c r="P61" s="19"/>
    </row>
    <row r="62" spans="2:16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18">
      <c r="B63" s="16" t="s">
        <v>12</v>
      </c>
      <c r="C63" s="44" t="s">
        <v>18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12.75">
      <c r="B65" s="1"/>
      <c r="C65" s="1"/>
      <c r="D65" s="7"/>
      <c r="E65" s="43" t="s">
        <v>15</v>
      </c>
      <c r="F65" s="9" t="s">
        <v>16</v>
      </c>
      <c r="G65" s="9"/>
      <c r="H65" s="9"/>
      <c r="I65" s="9"/>
      <c r="J65" s="3"/>
      <c r="K65" s="1"/>
      <c r="L65" s="1"/>
      <c r="M65" s="1"/>
      <c r="N65" s="1"/>
      <c r="O65" s="1"/>
      <c r="P65" s="1"/>
    </row>
    <row r="66" spans="2:16" ht="12.75">
      <c r="B66" s="1"/>
      <c r="C66" s="1"/>
      <c r="D66" s="2" t="s">
        <v>4</v>
      </c>
      <c r="E66" s="2" t="s">
        <v>4</v>
      </c>
      <c r="F66" s="2" t="s">
        <v>4</v>
      </c>
      <c r="G66" s="2" t="s">
        <v>4</v>
      </c>
      <c r="H66" s="2" t="s">
        <v>4</v>
      </c>
      <c r="I66" s="2" t="s">
        <v>4</v>
      </c>
      <c r="J66" s="2" t="s">
        <v>4</v>
      </c>
      <c r="K66" s="24" t="s">
        <v>13</v>
      </c>
      <c r="L66" s="13"/>
      <c r="M66" s="13"/>
      <c r="N66" s="1"/>
      <c r="O66" s="1"/>
      <c r="P66" s="1"/>
    </row>
    <row r="67" spans="2:16" ht="12.75">
      <c r="B67" s="1"/>
      <c r="C67" s="2" t="s">
        <v>3</v>
      </c>
      <c r="D67" s="8">
        <f aca="true" t="shared" si="18" ref="D67:I67">D6</f>
        <v>40120</v>
      </c>
      <c r="E67" s="8">
        <f t="shared" si="18"/>
        <v>40499</v>
      </c>
      <c r="F67" s="8">
        <f t="shared" si="18"/>
        <v>40513</v>
      </c>
      <c r="G67" s="8">
        <f t="shared" si="18"/>
        <v>40183</v>
      </c>
      <c r="H67" s="8">
        <f t="shared" si="18"/>
        <v>40197</v>
      </c>
      <c r="I67" s="8">
        <f t="shared" si="18"/>
        <v>40211</v>
      </c>
      <c r="J67" s="25">
        <v>40240</v>
      </c>
      <c r="K67" s="10" t="s">
        <v>6</v>
      </c>
      <c r="L67" s="13"/>
      <c r="M67" s="30">
        <v>1</v>
      </c>
      <c r="N67" s="19">
        <v>2</v>
      </c>
      <c r="O67" s="19">
        <v>3</v>
      </c>
      <c r="P67" s="19">
        <v>4</v>
      </c>
    </row>
    <row r="68" spans="2:16" ht="12.75">
      <c r="B68" s="12">
        <v>1</v>
      </c>
      <c r="C68" s="14" t="s">
        <v>20</v>
      </c>
      <c r="D68" s="46">
        <v>838.2</v>
      </c>
      <c r="E68" s="46">
        <v>805</v>
      </c>
      <c r="F68" s="46">
        <v>814</v>
      </c>
      <c r="G68" s="46">
        <v>840.2</v>
      </c>
      <c r="H68" s="46">
        <v>829.1</v>
      </c>
      <c r="I68" s="46">
        <v>848.2</v>
      </c>
      <c r="J68" s="46">
        <v>867.1</v>
      </c>
      <c r="K68" s="47">
        <f>M68+N68+O68+P68</f>
        <v>3393.7</v>
      </c>
      <c r="L68" s="42"/>
      <c r="M68" s="48">
        <f>LARGE(D68:J68,1)</f>
        <v>867.1</v>
      </c>
      <c r="N68" s="19">
        <f>LARGE(D68:J68,2)</f>
        <v>848.2</v>
      </c>
      <c r="O68" s="19">
        <f>LARGE(D68:J68,3)</f>
        <v>840.2</v>
      </c>
      <c r="P68" s="19">
        <f>LARGE(D68:J68,4)</f>
        <v>838.2</v>
      </c>
    </row>
    <row r="69" spans="2:16" ht="12.75">
      <c r="B69" s="12">
        <v>2</v>
      </c>
      <c r="C69" s="14" t="s">
        <v>22</v>
      </c>
      <c r="D69" s="46">
        <v>829.7</v>
      </c>
      <c r="E69" s="46">
        <v>843.6</v>
      </c>
      <c r="F69" s="46">
        <v>832.2</v>
      </c>
      <c r="G69" s="46">
        <v>830.6</v>
      </c>
      <c r="H69" s="46">
        <v>839.1</v>
      </c>
      <c r="I69" s="46">
        <v>822.8</v>
      </c>
      <c r="J69" s="46">
        <v>830.4</v>
      </c>
      <c r="K69" s="47">
        <f>M69+N69+O69+P69</f>
        <v>3345.5</v>
      </c>
      <c r="L69" s="42"/>
      <c r="M69" s="48">
        <f>LARGE(D69:J69,1)</f>
        <v>843.6</v>
      </c>
      <c r="N69" s="19">
        <f>LARGE(D69:J69,2)</f>
        <v>839.1</v>
      </c>
      <c r="O69" s="19">
        <f>LARGE(D69:J69,3)</f>
        <v>832.2</v>
      </c>
      <c r="P69" s="19">
        <f>LARGE(D69:J69,4)</f>
        <v>830.6</v>
      </c>
    </row>
    <row r="70" spans="2:16" ht="12.75">
      <c r="B70" s="12">
        <v>3</v>
      </c>
      <c r="C70" s="51" t="s">
        <v>19</v>
      </c>
      <c r="D70" s="40">
        <v>0</v>
      </c>
      <c r="E70" s="40">
        <v>536.7</v>
      </c>
      <c r="F70" s="40">
        <v>797</v>
      </c>
      <c r="G70" s="40">
        <v>0</v>
      </c>
      <c r="H70" s="40">
        <v>777.5</v>
      </c>
      <c r="I70" s="40">
        <v>0</v>
      </c>
      <c r="J70" s="46"/>
      <c r="K70" s="47">
        <f>M70+N70+O70+P70</f>
        <v>2111.2</v>
      </c>
      <c r="L70" s="42"/>
      <c r="M70" s="48">
        <f>LARGE(D70:J70,1)</f>
        <v>797</v>
      </c>
      <c r="N70" s="19">
        <f>LARGE(D70:J70,2)</f>
        <v>777.5</v>
      </c>
      <c r="O70" s="19">
        <f>LARGE(D70:J70,3)</f>
        <v>536.7</v>
      </c>
      <c r="P70" s="19"/>
    </row>
    <row r="71" spans="2:16" ht="12.75">
      <c r="B71" s="12">
        <v>4</v>
      </c>
      <c r="C71" s="14" t="s">
        <v>29</v>
      </c>
      <c r="D71" s="46">
        <v>528.2</v>
      </c>
      <c r="E71" s="46"/>
      <c r="F71" s="46"/>
      <c r="G71" s="46"/>
      <c r="H71" s="46"/>
      <c r="I71" s="46"/>
      <c r="J71" s="46"/>
      <c r="K71" s="47">
        <f>M71+N71+O71+P71</f>
        <v>528.2</v>
      </c>
      <c r="L71" s="50"/>
      <c r="M71" s="48">
        <f>LARGE(D71:J71,1)</f>
        <v>528.2</v>
      </c>
      <c r="N71" s="39"/>
      <c r="O71" s="39"/>
      <c r="P71" s="39"/>
    </row>
    <row r="72" spans="2:16" ht="12.75">
      <c r="B72" s="12">
        <v>5</v>
      </c>
      <c r="C72" s="14"/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1">
        <f>M72+N72+O72+P72</f>
        <v>0</v>
      </c>
      <c r="L72" s="42"/>
      <c r="M72" s="38">
        <f>LARGE(D72:J72,1)</f>
        <v>0</v>
      </c>
      <c r="N72" s="39">
        <f>LARGE(D72:J72,2)</f>
        <v>0</v>
      </c>
      <c r="O72" s="39">
        <f>LARGE(D72:J72,3)</f>
        <v>0</v>
      </c>
      <c r="P72" s="39">
        <f>LARGE(D72:J72,4)</f>
        <v>0</v>
      </c>
    </row>
  </sheetData>
  <sheetProtection/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Kåre Sivertsen</dc:creator>
  <cp:keywords/>
  <dc:description/>
  <cp:lastModifiedBy>Robert</cp:lastModifiedBy>
  <cp:lastPrinted>2010-03-10T15:41:33Z</cp:lastPrinted>
  <dcterms:created xsi:type="dcterms:W3CDTF">2001-01-11T11:09:40Z</dcterms:created>
  <dcterms:modified xsi:type="dcterms:W3CDTF">2011-10-04T20:48:28Z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-270820501</vt:i4>
  </property>
  <property fmtid="{D5CDD505-2E9C-101B-9397-08002B2CF9AE}" pid="3" name="_EmailSubject">
    <vt:lpwstr>Resultater</vt:lpwstr>
  </property>
  <property fmtid="{D5CDD505-2E9C-101B-9397-08002B2CF9AE}" pid="4" name="_AuthorEmail">
    <vt:lpwstr>k-bjosiv@online.no</vt:lpwstr>
  </property>
  <property fmtid="{D5CDD505-2E9C-101B-9397-08002B2CF9AE}" pid="5" name="_AuthorEmailDisplayName">
    <vt:lpwstr>Kåre Sivertsen</vt:lpwstr>
  </property>
  <property fmtid="{D5CDD505-2E9C-101B-9397-08002B2CF9AE}" pid="6" name="_ReviewingToolsShownOnce">
    <vt:lpwstr/>
  </property>
</Properties>
</file>